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hidePivotFieldList="1" defaultThemeVersion="166925"/>
  <mc:AlternateContent xmlns:mc="http://schemas.openxmlformats.org/markup-compatibility/2006">
    <mc:Choice Requires="x15">
      <x15ac:absPath xmlns:x15ac="http://schemas.microsoft.com/office/spreadsheetml/2010/11/ac" url="G:\Mi unidad\2026\3. Archivo informes\1. Personería\"/>
    </mc:Choice>
  </mc:AlternateContent>
  <xr:revisionPtr revIDLastSave="0" documentId="13_ncr:1_{2D476DE1-A839-4F2E-8FA6-C230A31A22C7}" xr6:coauthVersionLast="47" xr6:coauthVersionMax="47" xr10:uidLastSave="{00000000-0000-0000-0000-000000000000}"/>
  <bookViews>
    <workbookView xWindow="-120" yWindow="-120" windowWidth="29040" windowHeight="15720" activeTab="1" xr2:uid="{0018DFD1-2858-4DEA-9575-3E4DBC8F6DF7}"/>
  </bookViews>
  <sheets>
    <sheet name="Consolidado" sheetId="1" r:id="rId1"/>
    <sheet name="Resumen" sheetId="2" r:id="rId2"/>
  </sheets>
  <definedNames>
    <definedName name="_xlnm._FilterDatabase" localSheetId="0" hidden="1">Consolidado!$B$7:$AD$425</definedName>
  </definedNames>
  <calcPr calcId="181029"/>
  <pivotCaches>
    <pivotCache cacheId="14" r:id="rId3"/>
  </pivotCaches>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7" i="2" l="1"/>
  <c r="B3" i="2"/>
  <c r="C3" i="1"/>
  <c r="P3" i="1" s="1"/>
  <c r="B4" i="2" s="1"/>
</calcChain>
</file>

<file path=xl/sharedStrings.xml><?xml version="1.0" encoding="utf-8"?>
<sst xmlns="http://schemas.openxmlformats.org/spreadsheetml/2006/main" count="733" uniqueCount="344">
  <si>
    <t>INFORMACIÓN GENERAL DEL CONTRATO</t>
  </si>
  <si>
    <t>INFORMACIÓN PRESUPUESTAL / PLAZO EJECUCIÓN CONTRATO</t>
  </si>
  <si>
    <t>VIGENCIA</t>
  </si>
  <si>
    <t>NÚMERO CONTRATO</t>
  </si>
  <si>
    <t>Link SECOP</t>
  </si>
  <si>
    <t>PROCESO SELECCIÓN</t>
  </si>
  <si>
    <t>CLASE CONTRATO</t>
  </si>
  <si>
    <t>TIPO GASTO</t>
  </si>
  <si>
    <t>TEMA GASTO/INVERSION</t>
  </si>
  <si>
    <t>NATURALEZA CONTRATISTA</t>
  </si>
  <si>
    <t>IDENTIFICACIÓN CONTRATISTA</t>
  </si>
  <si>
    <t>RAZÓN SOCIAL</t>
  </si>
  <si>
    <t>VALOR INICIAL</t>
  </si>
  <si>
    <t>FECHA SUSCRIPCIÓN CONTRATO</t>
  </si>
  <si>
    <t>OBJETO DEL CONTRATO</t>
  </si>
  <si>
    <t>PLAZO</t>
  </si>
  <si>
    <t>FECHA DE TERMINACION</t>
  </si>
  <si>
    <t>NÚMERO DE PROCESO</t>
  </si>
  <si>
    <t>EXPERIENCIA LABORAL Y PROFESIONAL</t>
  </si>
  <si>
    <t>DEPENDENCIA</t>
  </si>
  <si>
    <t>CORREO INSTITUCIONAL</t>
  </si>
  <si>
    <t>TELEFONO</t>
  </si>
  <si>
    <t>FECHA REAL INICIO</t>
  </si>
  <si>
    <t>(en blanco)</t>
  </si>
  <si>
    <t>Modalidad de selección</t>
  </si>
  <si>
    <t>Total</t>
  </si>
  <si>
    <t>Clase contrato</t>
  </si>
  <si>
    <t>Tipo de gasto</t>
  </si>
  <si>
    <t>Naturaleza</t>
  </si>
  <si>
    <t>N° RP</t>
  </si>
  <si>
    <t>VALOR RP</t>
  </si>
  <si>
    <t>FECHA RP</t>
  </si>
  <si>
    <t>N° CDP</t>
  </si>
  <si>
    <t>VALOR CDP</t>
  </si>
  <si>
    <t>FECHA CDP</t>
  </si>
  <si>
    <t>ORDENADOR</t>
  </si>
  <si>
    <t>SUPERVISOR</t>
  </si>
  <si>
    <t>Contratos Iniciados</t>
  </si>
  <si>
    <t>Secretaría Distrital de Cultura, Recreación y Deporte de Bogotá
Informe de personeria al</t>
  </si>
  <si>
    <t>N.A</t>
  </si>
  <si>
    <t>2 Jurídica</t>
  </si>
  <si>
    <t>Mínima Cuantía</t>
  </si>
  <si>
    <t>SUBSECRETARIA DE GOBERNANZA</t>
  </si>
  <si>
    <t>JUAN DIEGO JARAMILLO MORALES</t>
  </si>
  <si>
    <t>CONTRATO DE PRESTACIÓN DE SERVICIOS</t>
  </si>
  <si>
    <t>CONTRATACION DIRECTA</t>
  </si>
  <si>
    <t>CONTRATO DE PRESTACIÓN DE SERVICIOS PROFESIONALES Y/O APOYO A LA GESTIÓN</t>
  </si>
  <si>
    <t>Dirección de Asuntos Locales y Participación</t>
  </si>
  <si>
    <t xml:space="preserve">1 Natural </t>
  </si>
  <si>
    <t>JULIAN FELIPE DUARTE ALVAREZ</t>
  </si>
  <si>
    <t>SUBSECRETARIA DE CULTURA CIUDADANA</t>
  </si>
  <si>
    <t>Dirección de Fomento</t>
  </si>
  <si>
    <t>CONVENIO INTERADMINISTRATIVO</t>
  </si>
  <si>
    <t>DIRECCIÓN DE DIRECCIÓN GESTIÓN CORPORATIVA Y RELACIÓN CON EL CIUDADANO</t>
  </si>
  <si>
    <t>SUBSECRETARÍA DE GOBERNANZA</t>
  </si>
  <si>
    <t>ANA MARIA BOADA AYALA</t>
  </si>
  <si>
    <t>CONTRATO INTERADMINISTRATIVO</t>
  </si>
  <si>
    <t>COMPRAVENTA</t>
  </si>
  <si>
    <t>Dirección de Arte, Cultura y Patrimonio</t>
  </si>
  <si>
    <t>DIRECCIÓN DE ARTE, CULTURA Y PATRIMONIO</t>
  </si>
  <si>
    <t>NATHALIA RIPPE SIERRA</t>
  </si>
  <si>
    <t>SELECCIÓN ABREVIDADA TVEC</t>
  </si>
  <si>
    <t>PAOLA ANDREA RAMIREZ GUTIERREZ</t>
  </si>
  <si>
    <t>DIEGO FERNANDO MALDONADO CASTELLANOS</t>
  </si>
  <si>
    <t>Subdirección de Infraestructura y Patrimonio Cultural</t>
  </si>
  <si>
    <t>DANIEL FELIPE GUTIERREZ VARGAS</t>
  </si>
  <si>
    <t xml:space="preserve">https://community.secop.gov.co/Public/Tendering/ContractNoticePhases/View?PPI=CO1.PPI.49169899&amp;isFromPublicArea=True&amp;isModal=False </t>
  </si>
  <si>
    <t>Convenio fomento a la lectura, escritura Av. Chile</t>
  </si>
  <si>
    <t>Dirección de Lectura y Bibliotecas</t>
  </si>
  <si>
    <t>Aunar esfuerzos entre la Secretaría de Cultura, Recreación y Deporte - SCRD y el Centro Avenida Chile Propiedad Horizontal, para articular estrategias que permitan el fortalecimiento y la circulación de experiencias culturales y prácticas de lectura, escritura y oralidad.</t>
  </si>
  <si>
    <t>8 8: Cultura</t>
  </si>
  <si>
    <t>CENTRO AVENIDA CHILE PROPIEDAD HORIZONTAL</t>
  </si>
  <si>
    <t>gerencia@avenidachilecentrocomercial.com</t>
  </si>
  <si>
    <t>https://community.secop.gov.co/Public/Tendering/ContractNoticePhases/View?PPI=CO1.PPI.49337050&amp;isFromPublicArea=True&amp;isModal=False</t>
  </si>
  <si>
    <t>CONTRATO DE ARRENDAMIENTO LOS HORNITOS</t>
  </si>
  <si>
    <t>CONTRATO DE ARRENDAMIENTO</t>
  </si>
  <si>
    <t>Entregar a título de arrendamiento el local ubicado en la Calle 82 #10-69; primer piso; junto
con la cocina ubicada en el segundo piso (Mezzanine) del Centro Felicidad CEFE Chapinero; a
favor de LOS HORNITOS PASTELERÍA Y PANADERÍA S.A.S.; identificado con NIT No.
900.121.964-9; DESTINADO PARA USO ÚNICO Y EXCLUSIVO COMO RESTAURANTE;
PASTELERÍA; PANADERÍA U OTRA OFERTA GASTRONÓMICA.</t>
  </si>
  <si>
    <t>24 24:Otro</t>
  </si>
  <si>
    <t>LOS HORNITOS PASTELERÍA Y PANADERÍA S.A.S.</t>
  </si>
  <si>
    <t>info@hornitos.co</t>
  </si>
  <si>
    <t>https://community.secop.gov.co/Public/Tendering/ContractNoticePhases/View?PPI=CO1.PPI.49434006&amp;isFromPublicArea=True&amp;isModal=False</t>
  </si>
  <si>
    <t>SCDPI-220-01250-26</t>
  </si>
  <si>
    <t>Prestar servicios profesionales a la Secretaría de Cultura; Recreación y Deporte  Dirección de Fomento; para adelantar actividades de verificación administrativa; tecnica e idoneidad; que contribuyan a la ejecución del Programa Distrital de Apoyos Concertados; en articulación con otros programas; proyectos y estrategias de fomento.</t>
  </si>
  <si>
    <t>6 6: Prestacion de servicios</t>
  </si>
  <si>
    <t>LUISA FERNANDA ACOSTA ESPINOSA</t>
  </si>
  <si>
    <t>https://community.secop.gov.co/Public/Tendering/ContractNoticePhases/View?PPI=CO1.PPI.49444888&amp;isFromPublicArea=True&amp;isModal=False</t>
  </si>
  <si>
    <t>SCDPI-220-01248-26</t>
  </si>
  <si>
    <t>Prestar servicios profesionales a la Secretaría de Cultura; Recreación y Deporte  Dirección de Fomento; para adelantar actividades de verificación administrativa; técnica e idoneidad; que contribuyan a la ejecución del Programa Distrital de Apoyos Concertados; en articulación con otros programas; proyectos y estrategias de fomento.</t>
  </si>
  <si>
    <t>SEBASTIAN RAMIREZ CANO</t>
  </si>
  <si>
    <t>https://community.secop.gov.co/Public/Tendering/ContractNoticePhases/View?PPI=CO1.PPI.49466450&amp;isFromPublicArea=True&amp;isModal=False</t>
  </si>
  <si>
    <t>SCDPI-330-01380-26</t>
  </si>
  <si>
    <t>Prestar servicios profesionales a la Secretaría Distrital de Cultura; Recreación y Deporte - Dirección de Arte; Cultura y Patrimonio; en la gestión; y seguimiento de los trámites administrativos; contractuales y de ejecución de los proyectos a cargo de la dependencia; de conformidad con sus funciones; competencias y los lineamientos establecidos por la Entidad.</t>
  </si>
  <si>
    <t xml:space="preserve">DAILYN YESSENIA HERRERA TORRES </t>
  </si>
  <si>
    <t>https://community.secop.gov.co/Public/Tendering/ContractNoticePhases/View?PPI=CO1.PPI.49471187&amp;isFromPublicArea=True&amp;isModal=False</t>
  </si>
  <si>
    <t>SCDPI-220-01406-26</t>
  </si>
  <si>
    <t>Prestar servicios profesionales a la Secretaría de Cultura; Recreación y Deporte  Dirección de Fomento; para apoyar la formulación; implementación y despliegue territorial de la ruta de ejecución; así como realizar el acompañamiento y seguimiento técnico; metodológico; administrativo y territorial a las iniciativas priorizadas y beneficiarios de incentivos; estímulos y reconocimientos del programa Más Cultura Local; en el marco de los convenios interadministrativos derivados del Convenio Marco</t>
  </si>
  <si>
    <t>MARILUZ MORALES RAMIREZ</t>
  </si>
  <si>
    <t xml:space="preserve">https://community.secop.gov.co/Public/Tendering/ContractNoticePhases/View?PPI=CO1.PPI.49519236&amp;isFromPublicArea=True&amp;isModal=False
</t>
  </si>
  <si>
    <t>SCDPI-330-01414-26</t>
  </si>
  <si>
    <t>Prestar servicios profesionales a la Secretaría Distrital de Cultura; Recreación y Deporte - Subdirección de Infraestructura y Patrimonio Cultural; mediante el desarrollo de actividades para la implementación y seguimiento de los proyectos de infraestructura cultural y de las acciones relacionadas con la protección; conservación y gestión del patrimonio cultural que adelante la dependencia.</t>
  </si>
  <si>
    <t>CARLOS ALFONSO GARCIA HERNANDEZ</t>
  </si>
  <si>
    <t>https://community.secop.gov.co/Public/Tendering/ContractNoticePhases/View?PPI=CO1.PPI.49472400&amp;isFromPublicArea=True&amp;isModal=False</t>
  </si>
  <si>
    <t>SCDPI-220-00026-26</t>
  </si>
  <si>
    <t>Prestar servicios profesionales a la Secretaria Distrital de Cultura Recreación y Deporte - Dirección de Fomento; para el desarrollo de acciones relacionadas con los programas; proyectos y estrategias de Fomento; en especial los relacionados con el Programa Distrital de Apoyos Concertados y sus convocatorias.</t>
  </si>
  <si>
    <t>LUISA FERNANDA CUBILLOS RAMIREZ</t>
  </si>
  <si>
    <t>https://community.secop.gov.co/Public/Tendering/ContractNoticePhases/View?PPI=CO1.PPI.49516576&amp;isFromPublicArea=True&amp;isModal=False</t>
  </si>
  <si>
    <t>SCDPI-220-01305-26</t>
  </si>
  <si>
    <t>Prestar servicios profesionales a la Secretaría de Cultura; Recreación y Deporte  Dirección de Fomento; para adelantar las acciones necesarias en los procesos administrativos; financieros y presupuestales que contribuyan a la organización y al seguimiento de las actividades del Programa Más Cultura Local; en articulación con otros programas; proyectos y estrategias de fomento.</t>
  </si>
  <si>
    <t>JOHON WILLIAM CERVANTES MOLA</t>
  </si>
  <si>
    <t>https://community.secop.gov.co/Public/Tendering/OpportunityDetail/Index?noticeUID=CO1.NTC.10659495&amp;isFromPublicArea=True&amp;isModal=true&amp;asPopupView=true</t>
  </si>
  <si>
    <t>SCRD-MIC-29-2026</t>
  </si>
  <si>
    <t>SUMINISTRO</t>
  </si>
  <si>
    <t xml:space="preserve">Grupo Interno de Trabajo de Servicios Administrativo – Almacenista General </t>
  </si>
  <si>
    <t>Contratar el suministro de insumos y elementos de oficina para la Secretaría de Cultura; Recreación y Deporte</t>
  </si>
  <si>
    <t>PAPELERIA LOS ANDES S.A.S.</t>
  </si>
  <si>
    <t>info@papelerialosandes.com.co</t>
  </si>
  <si>
    <t>https://community.secop.gov.co/Public/Tendering/ContractNoticePhases/View?PPI=CO1.PPI.49578252&amp;isFromPublicArea=True&amp;isModal=False</t>
  </si>
  <si>
    <t>SCDPI-21418-01410-26</t>
  </si>
  <si>
    <t>Prestar servicios profesionales a la Secretaría Distrital de Cultura; Recreación y Deporte - Dirección de Arte; Cultura y Patrimonio; en la gestión integral y el seguimiento administrativo; operativo y financiero de la Estrategia EstarBien Bogotá; contribuyendo al cumplimiento de sus objetivos.</t>
  </si>
  <si>
    <t>LAURA CAROLINA VEGA MUSKUS</t>
  </si>
  <si>
    <t>https://community.secop.gov.co/Public/Tendering/ContractNoticePhases/View?PPI=CO1.PPI.49604659&amp;isFromPublicArea=True&amp;isModal=False</t>
  </si>
  <si>
    <t>SCDPI-21418-01409-26</t>
  </si>
  <si>
    <t>Prestar servicios profesionales a la Secretaría Distrital de Cultura, Recreación y Deporte – Dirección de Arte, Cultura y Patrimonio, en la planificación, implementación, seguimiento y evaluación operativa y metodológica de la Estrategia EstarBien Bogotá, mediante la consolidación y el reporte de sus indicadores de gestión y resultados.</t>
  </si>
  <si>
    <t>YEISON ANDRES CELIS CADENA</t>
  </si>
  <si>
    <t>celis1904@gmail.com</t>
  </si>
  <si>
    <t>https://community.secop.gov.co/Public/Tendering/ContractNoticePhases/View?PPI=CO1.PPI.49572789&amp;isFromPublicArea=True&amp;isModal=False</t>
  </si>
  <si>
    <t>SCDPI-210-01457-26</t>
  </si>
  <si>
    <t>Prestar los servicios profesionales a la Secretaría de Cultura; Recreación y Deporte - Dirección de Asuntos Locales y
Participación para gestionar; orientar y realizar el seguimiento de las estrategias de articulación; planeación y fortalecimiento de la
participación ciudadana; en el marco del acompañamiento al Sistema Distrital de Arte; Cultura y Patrimonio.</t>
  </si>
  <si>
    <t>EDWIN ALEXANDER PRIETO RODRIGUEZ.</t>
  </si>
  <si>
    <t>https://community.secop.gov.co/Public/Tendering/ContractNoticePhases/View?PPI=CO1.PPI.49600439&amp;isFromPublicArea=True&amp;isModal=False</t>
  </si>
  <si>
    <t>SCDPI-210-01418-26</t>
  </si>
  <si>
    <t>DIRECCIÓN DE ASUNTOS LOCALES</t>
  </si>
  <si>
    <t>Prestar servicios profesionales a la Secretaría de Cultura, Recreación y Deporte – Dirección de Asuntos Locales y Participación, para el desarrollo de las gestiones técnicas y administrativas requeridas en la implementación de las acciones de articulación sectorial, el fortalecimiento de la gestión territorial y/o el apoyo integral a la estrategia Barrios Vivos, en el marco del Modelo de Gestión Cultural Territorial en las localidades asignadas.</t>
  </si>
  <si>
    <t>JOHN MAURICIO MORALES TORRES.</t>
  </si>
  <si>
    <t>johnmorales104@hotmail.com</t>
  </si>
  <si>
    <t xml:space="preserve">https://community.secop.gov.co/Public/Tendering/ContractNoticePhases/View?PPI=CO1.PPI.49619499&amp;isFromPublicArea=True&amp;isModal=False
</t>
  </si>
  <si>
    <t>SCDPI-21420-01510-26</t>
  </si>
  <si>
    <t>OFICINA DE CONTROL INTERNO</t>
  </si>
  <si>
    <t>Prestar servicios profesionales a la Secretaría de Cultura; Recreación y Deporte - Oficina de Control Interno; para adelantar las actividades requeridas para el desarrollo de los trabajos de auditoría que le sean asignados; particularmente el seguimiento al Modelo de Seguridad y Privacidad de la Información (MSPI); de conformidad con el Plan Anual de Auditoría Interna vigente.</t>
  </si>
  <si>
    <t>GUSTAVO ANDRES CADENA ORGANISTA</t>
  </si>
  <si>
    <t>https://community.secop.gov.co/Public/Tendering/ContractNoticePhases/View?PPI=CO1.PPI.49549902&amp;isFromPublicArea=True&amp;isModal=False</t>
  </si>
  <si>
    <t>SCDPI-21417-01259-26</t>
  </si>
  <si>
    <t>Dirección Observatorio y Gestión del Conocimiento Cultural</t>
  </si>
  <si>
    <t>Prestar servicios profesionales a la Secretaría Distrital de Cultura; Recreación y Deporte Dirección Observatorio y Gestión del Conocimiento Cultural para acompañar desde el componente técnico el procesamiento y análisis descriptivo de información
cuantitativa y cualitativa; así como la elaboración de reportes e insumos técnicos; conforme con los lineamientos y priorización efinidos por la entidad</t>
  </si>
  <si>
    <t>ANGELICA MARIA GAITAN</t>
  </si>
  <si>
    <t>https://operaciones.colombiacompra.gov.co/tienda-virtual-del-estado-colombiano/ordenes-compra/168350</t>
  </si>
  <si>
    <t>ORDEN DE COMPRA 168350</t>
  </si>
  <si>
    <t>GRUPO INTERNO DE TRABAJO DE SERVICIOS ADMINISTRATIVOS</t>
  </si>
  <si>
    <t>CONTRATAR LA PRESTACIÓN DEL SERVICIO INTEGRAL DE ASEO Y CAFETERÍA CON SUMINISTRO DE INSUMOS PARA LAS SEDES DE LA SECRETARÍA DISTRITAL DE CULTURA, RECREACIÓN Y DEPORTE.</t>
  </si>
  <si>
    <t>CONSORCIO KLEAN Y LOGISTIC</t>
  </si>
  <si>
    <t>consorciokleanligistic@gmail.com</t>
  </si>
  <si>
    <t>https://community.secop.gov.co/Public/Tendering/ContractNoticePhases/View?PPI=CO1.PPI.49670488&amp;isFromPublicArea=True&amp;isModal=False</t>
  </si>
  <si>
    <t>SCDPI-21420-01257-26</t>
  </si>
  <si>
    <t>GIT CONTRATACIÓN</t>
  </si>
  <si>
    <t>Prestar servicios profesionales a la Secretaría de Cultura, Recreación y Deporte -Dirección de Gestión Corporativa y Relación con el Ciudadano - Grupo Interno de Trabajo de Contratación, en la gestión contractual de la entidad, en sus etapas precontractual contractual y postcontractual, atendiendo la unidad de criterio de la entidad.</t>
  </si>
  <si>
    <t>JENNIFER CATHERINE MORENO MIER</t>
  </si>
  <si>
    <t xml:space="preserve">https://community.secop.gov.co/Public/Tendering/ContractNoticePhases/View?PPI=CO1.PPI.49633861&amp;isFromPublicArea=True&amp;isModal=False
</t>
  </si>
  <si>
    <t>SCDPI-220-01407-26</t>
  </si>
  <si>
    <t>DIRECCION DE FOMENTO</t>
  </si>
  <si>
    <t>Prestar servicios profesionales a la Secretaría de Cultura, Recreación y Deporte  Dirección de Fomento, para diseñar y revisar los documentos metodológicos y estratégicos del componente de apropiación social del programa Más Cultura Local, así como para formular e implementar estrategias de interlocución, innovación social y arraigo territorial del programa, en el marco del Convenio Interadministrativo 690 de 2024 y sus convenios derivados.</t>
  </si>
  <si>
    <t>JAVIER ANDRES RAMIREZ JIMENEZ</t>
  </si>
  <si>
    <t>https://community.secop.gov.co/Public/Tendering/ContractNoticePhases/View?PPI=CO1.PPI.49673603&amp;isFromPublicArea=True&amp;isModal=False</t>
  </si>
  <si>
    <t>SCDPI-330-01383-26</t>
  </si>
  <si>
    <t>Prestar servicios profesionales a la Secretaría Distrital de Cultura, Recreación y Deporte - Subdirección de Infraestructura y Patrimonio Cultural, mediante el desarrollo de actividades de apoyo técnico desde el componente arquitectónico para la estructuración, ejecución y seguimiento de los proyectos de infraestructura, así como para el apoyo a la supervisión de los contratos y convenios que se adelanten en el marco de la dependencia.</t>
  </si>
  <si>
    <t>JULIO ANDRES MONTAGUT ACOSTA</t>
  </si>
  <si>
    <t>https://community.secop.gov.co/Public/Tendering/ContractNoticePhases/View?PPI=CO1.PPI.49696137&amp;isFromPublicArea=True&amp;isModal=False</t>
  </si>
  <si>
    <t>SCDPI-220-01493-26</t>
  </si>
  <si>
    <t>Prestar servicios profesionales a la Secretaría Distrital de Cultura, Recreación y Deporte - Dirección de Fomento, en el desarrollo de los procesos de gestión de calidad, administrativa y presupuestal, en articulación con el Grupo Interno de Trabajo de Gestión Financiera, en aspectos asociados a la programación, seguimiento y ejecución financiera, así como a los procesos de desembolso dirigidos a beneficiarios del programa Más Cultura Local y mecanismos de fomento en el marco del Convenio Marco</t>
  </si>
  <si>
    <t>ANGELA MARIA QUINTERO CARDENAS</t>
  </si>
  <si>
    <t>https://community.secop.gov.co/Public/Tendering/ContractNoticePhases/View?PPI=CO1.PPI.49637416&amp;isFromPublicArea=True&amp;isModal=False</t>
  </si>
  <si>
    <t>SCDPI-220-01405-26</t>
  </si>
  <si>
    <t>PRESTAR SERVICIOS PROFESIONALES A LA SECRETARÍA DE CULTURA, RECREACIÓN Y DEPORTE  DIRECCIÓN DE FOMENTO, PARA APOYAR LA FORMULACIÓN, IMPLEMENTACIÓN Y DESPLIEGUE TERRITORIAL DE LA RUTA DE EJECUCIÓN, ASÍ COMO REALIZAR EL ACOMPAÑAMIENTO Y SEGUIMIENTO TÉCNICO, METODOLÓGICO, ADMINISTRATIVO Y TERRITORIAL A LAS INICIATIVAS PRIORIZADAS Y BENEFICIARIOS DE INCENTIVOS, ESTÍMULOS Y RECONOCIMIENTOS DEL PROGRAMA MÁS CULTURA LOCAL, EN EL MARCO DE LOS CONVENIOS INTERADMINISTRATIVOS 
DERIVADOS DEL CONVENIO ......</t>
  </si>
  <si>
    <t>MARIA DEL ROSARIO CAICEDO DE ALARIO</t>
  </si>
  <si>
    <t>https://community.secop.gov.co/Public/Tendering/OpportunityDetail/Index?noticeUID=CO1.NTC.10841241&amp;isFromPublicArea=True&amp;isModal=true&amp;asPopupView=true</t>
  </si>
  <si>
    <t>SCDPI-220-01465-26</t>
  </si>
  <si>
    <t>Prestar servicios profesionales a la Secretaría Distrital de Cultura; Recreación y Deporte - Dirección de Fomento; para desarrollar actividades de gestión operativa; seguimiento administrativo; financiero y presupuestal del programa Más Cultura Local; así como la revisión; consolidación y organización de la documentación asociada a su implementación; en el marco del convenio interadministrativo 690 de 2024 y sus convenios derivados.</t>
  </si>
  <si>
    <t>MARLYN KATHERINE VEGA ALVAREZ</t>
  </si>
  <si>
    <t>https://community.secop.gov.co/Public/Tendering/ContractNoticePhases/View?PPI=CO1.PPI.49759253&amp;isFromPublicArea=True&amp;isModal=False</t>
  </si>
  <si>
    <t>SCDPI-220-01488-26</t>
  </si>
  <si>
    <t>Prestar servicios profesionales a la Secretaría Distrital de Cultura; Recreación y Deporte  Dirección de Fomento; en la gestión; depuración; consolidación y análisis de la información generada en el marco del programa Más Cultura Local y de la Dirección de Fomento; mediante la implementación y adecuación de herramientas para el registro; procesamiento; visualización y seguimiento de datos; garantizando la entrega oportuna de reportes e insumos estratégicos que faciliten la toma de decisiones y</t>
  </si>
  <si>
    <t>YAN CARLOS PULIDO SANTAMARIA</t>
  </si>
  <si>
    <t>https://community.secop.gov.co/Public/Tendering/ContractNoticePhases/View?PPI=CO1.PPI.49341170&amp;isFromPublicArea=True&amp;isModal=False</t>
  </si>
  <si>
    <t>Mínima cuantía</t>
  </si>
  <si>
    <t>SCRD-MIC-30-2026</t>
  </si>
  <si>
    <t>Adquirir equipos tecnológicos; periféricos y licencias ofimáticas requeridos para habilitar las condiciones operativas del equipo profesional asociado a la operación de la Línea Calma; en el marco de las estrategias de cultura ciudadana del Proyecto de Inversión No. 7991; de conformidad con las especificaciones técnicas mínimas definidas por la Secretaría Distrital de Cultura; Recreación y Deporte</t>
  </si>
  <si>
    <t>3 3: Tecnologia</t>
  </si>
  <si>
    <t>SISTETRONICS S.A.S.</t>
  </si>
  <si>
    <t>https://community.secop.gov.co/Public/Tendering/OpportunityDetail/Index?noticeUID=CO1.NTC.10716809&amp;isFromPublicArea=True&amp;isModal=true&amp;asPopupView=true</t>
  </si>
  <si>
    <t>SCRD-MIC-31-2026</t>
  </si>
  <si>
    <t>subsecretaria de cultura CIUDADANA</t>
  </si>
  <si>
    <t>Prestar servicios a la Secretaría Distrital de Cultura; Recreación y Deporte para la implementación; funcionamiento; soporte y gestión operativa de los componentes tecnológicos requeridos para la Línea Calma; en el marco de las estrategias de cultura ciudadana del Proyecto de Inversión No. 7991.</t>
  </si>
  <si>
    <t>CLOUD CITY COLOMBIA S.A.S.</t>
  </si>
  <si>
    <t>https://community.secop.gov.co/Public/Tendering/OpportunityDetail/Index?noticeUID=CO1.NTC.10855744&amp;isFromPublicArea=True&amp;isModal=true&amp;asPopupView=true</t>
  </si>
  <si>
    <t>SCDPF-710-00076-26</t>
  </si>
  <si>
    <t>PRESTAR EL SERVICIO INTEGRAL DE ADMINISTRACIÓN DE CORRESPONDENCIA PARA LOS PROCEDIMIENTOS DE RECOLECCIÓN; RECEPCIÓN; RADICACIÓN; DIGITALIZACIÓN; CLASIFICACIÓN; ORGANIZACIÓN; IMPOSICIÓN; DISTRIBUCIÓN Y ENTREGA INTERNA Y EXTERNA DE LAS COMUNICACIONES OFICIALES PRODUCIDAS Y RECIBIDAS POR LA SECRETARÍA DE CULTURA; RECREACIÓN Y DEPORTE A TRAVÉS DE LA VENTANILLA ÚNICA DE CORRESPONDENCIA.</t>
  </si>
  <si>
    <t>SERVICIOS POSTALES NACIONALES S.A.S.</t>
  </si>
  <si>
    <t>https://community.secop.gov.co/Public/Tendering/ContractNoticePhases/View?PPI=CO1.PPI.49858891&amp;isFromPublicArea=True&amp;isModal=False</t>
  </si>
  <si>
    <t>SCDPI-310-01538-26</t>
  </si>
  <si>
    <t>Prestar servicios profesionales a la Secretaría Distrital de Cultura; Recreación y Deporte - Dirección de Arte; Cultura y Patrimonio; para el desarrollo de actividades relacionadas con la implementación; seguimiento y consolidación de los procesos derivados de los convenios suscritos por la dependencia; así como en la recolección; sistematización y análisis de información para la elaboración de informes y el seguimiento de los proyectos de inversión y demás procesos a cargo de la Dirección.</t>
  </si>
  <si>
    <t>KAREN ANDREA BERNAL LA ROTTA.</t>
  </si>
  <si>
    <t>https://community.secop.gov.co/Public/Tendering/ContractNoticePhases/View?PPI=CO1.PPI.47733801&amp;isFromPublicArea=True&amp;isModal=Fals</t>
  </si>
  <si>
    <t>SCRD-MIC-14-2026</t>
  </si>
  <si>
    <t>OTI</t>
  </si>
  <si>
    <t>Servicio alterno de internet y transmisión de datos para sedes de la Secretaría de Cultura; Recreación y Deporte.</t>
  </si>
  <si>
    <t>INGENIERIA E INFRAESTRUCTURA DE COLOMBIA S.A.S.</t>
  </si>
  <si>
    <t>https://community.secop.gov.co/Public/Tendering/OpportunityDetail/Index?noticeUID=CO1.NTC.10862808&amp;isFromPublicArea=True&amp;isModal=true&amp;asPopupView=true</t>
  </si>
  <si>
    <t>AUNAR ESFUERZOS TÉCNICOS, ADMINISTRATIVOS Y ECONÓMICOS ENTRE EL FONDO DE DESARROLLO LOCAL DE RAFAEL URIBE URIBE Y LA SECRETARÍA DISTRITAL DE CULTURA, RECREACIÓN Y DEPORTE PARA DESARROLLAR INICIATIVAS</t>
  </si>
  <si>
    <t>AUNAR ESFUERZOS TÉCNICOS, ADMINISTRATIVOS Y ECONÓMICOS ENTRE EL FONDO DE DESARROLLO LOCAL DE RAFAEL URIBE URIBE Y LA SECRETARÍA DISTRITAL DE CULTURA, RECREACIÓN Y DEPORTE PARA DESARROLLAR INICIATIVAS CULTURALES QUE IMPULSEN LA TRANSFORMACIÓN SOCIAL Y ECONÓMICA DE LA LOCALIDAD DE RAFAEL URIBE URIBE, EN EL MARCO DE LAS APUESTAS DEL PLAN DISTRITAL DE DESARROLLO "BOGOTÁ CAMINA SEGURA 2024-2027", DE CONFORMIDAD CON EL ANEXO TÉCNICO Y LOS COMPONENTES ALLÍ DEFINIDOS</t>
  </si>
  <si>
    <t>FONDO DE DESARROLLO LOCAL RAFAEL URIBE URIBE</t>
  </si>
  <si>
    <t>juridica.ruribe@gobiernobogota.gov.co</t>
  </si>
  <si>
    <t>https://community.secop.gov.co/Public/Tendering/OpportunityDetail/Index?noticeUID=CO1.NTC.10826375&amp;isFromPublicArea=True&amp;isModal=true&amp;asPopupView=true</t>
  </si>
  <si>
    <t>AUNAR ESFUERZOS TÉCNICOS,  ADMINISTRATIVOS Y FINANCIEROS ENTRE EL FONDO DE DESARROLLO LOCAL DE BARRIOS UNIDOS Y LA SECRETARÍA DISTRITAL DE CULTURA, RECREACIÓN Y DEPORTE PARA DESARROLLAR INICIATIVAS CUL</t>
  </si>
  <si>
    <t>Director de Economía, Estudios y Política
Dirección de Asuntos Locales y Participación 
Despacho SCRD</t>
  </si>
  <si>
    <t>AUNAR ESFUERZOS TÉCNICOS, ADMINISTRATIVOS Y FINANCIEROS ENTRE EL FONDO DE DESARROLLO LOCAL DE BARRIOS UNIDOS Y LA SECRETARÍA DISTRITAL DE CULTURA, RECREACIÓN Y DEPORTE PARA DESARROLLAR INICIATIVAS CULTURALES QUE IMPULSEN LA TRANSFORMACIÓN SOCIAL Y ECONÓMICA DE LA LOCALIDAD DE BARRIOS UNIDOS, EN EL MARCO DE LAS APUESTAS DEL PLAN DISTRITAL DE DESARROLLO "BOGOTÁ CAMINA SEGURA 2024-2027</t>
  </si>
  <si>
    <t>FONDO DE DESARROLLO LOCAL BARRIOS UNIDOS</t>
  </si>
  <si>
    <t>alcalde.bunidos@gobiernobogota.gov.co</t>
  </si>
  <si>
    <t>https://community.secop.gov.co/Public/Tendering/ContractNoticePhases/View?PPI=CO1.PPI.49873612&amp;isFromPublicArea=True&amp;isModal=False</t>
  </si>
  <si>
    <t>SCDPI-21416-01535-26</t>
  </si>
  <si>
    <t>Prestar servicios profesionales a la Secretaría de Cultura; Recreación y Deporte - Subsecretaría de Gobernanza; desarrollando actividades de producción ejecutiva y artística de los proyectos asignados; en articulación con el líder del proyecto y el equipo de producción; garantizando el adecuado desarrollo de las actividades programadas por la Subsecretaría.</t>
  </si>
  <si>
    <t>LAURA MICHEL SEGURA</t>
  </si>
  <si>
    <t>https://operaciones.colombiacompra.gov.co/tienda-virtual-del-estado-colombiano/ordenes-compra/168604</t>
  </si>
  <si>
    <t>ORDEN DE COMPRA 168604</t>
  </si>
  <si>
    <t>Suministro de combustible para el vehiculol de propiedad de la Secretaría Distrital de Cultira, Recreación y Deporte</t>
  </si>
  <si>
    <t>DISTRACOM S.A.</t>
  </si>
  <si>
    <t>gestioncontratos@distracom.com.co</t>
  </si>
  <si>
    <t>https://community.secop.gov.co/Public/Tendering/ContractNoticePhases/View?PPI=CO1.PPI.49893795&amp;isFromPublicArea=True&amp;isModal=False</t>
  </si>
  <si>
    <t>SCDPI-21417-01520-26</t>
  </si>
  <si>
    <t>DIRECTOR DE REDES Y ACCION COELCTIVA</t>
  </si>
  <si>
    <t>Prestar servicios profesionales a la Secretaría de Cultura; Recreación y Deporte - Subsecretaría de Cultura Ciudadana y Gestión del Conocimiento; para brindar acompañamiento jurídico en actividades relacionadas a la estructuración; revisión y tramite de los procesos de contratación en sus etapas precontractual; contractual y postcontractual; así como de las actuaciones jurídicas que sean requeridas en relación a la ejecución del Convenio Interadministrativo No. 625 de 2026</t>
  </si>
  <si>
    <t>SERGIO SANTIAGO TURRIAGO MARTINEZ</t>
  </si>
  <si>
    <t>https://community.secop.gov.co/Public/Tendering/ContractNoticePhases/View?PPI=CO1.PPI.49891134&amp;isFromPublicArea=True&amp;isModal=False</t>
  </si>
  <si>
    <t>SCDPI-220-01489-26</t>
  </si>
  <si>
    <t>Prestar servicios profesionales a la Secretaría Distrital de Cultura; Recreación y Deporte  Dirección de Fomento en la planeación; diseño; producción e implementación de contenidos del programa Más Cultura Local; en sus distintas fases y componentes; contribuyendo a su divulgación; comprensión; posicionamiento y conexión con los territorios; así como al fortalecimiento de las estrategias de comunicación y participación desarrolladas en el marco del Convenio Interadministrativo 690 de 2024 y sus</t>
  </si>
  <si>
    <t>JOHAN MAURICIO VALBUENA CAMPOS</t>
  </si>
  <si>
    <t>https://community.secop.gov.co/Public/Tendering/ContractNoticePhases/View?PPI=CO1.PPI.49917816&amp;isFromPublicArea=True&amp;isModal=False</t>
  </si>
  <si>
    <t>SCDPI-210-01521-26</t>
  </si>
  <si>
    <t>DIRECCION DE ASUNTOS LOCALES Y PARTICIPACION</t>
  </si>
  <si>
    <t>Prestar servicios de apoyo a la gestión a la Dirección de Asuntos Locales y Participación en el registro; organización y seguimiento de los datos e indicadores del Modelo de Gestión Cultural Territorial en las localidades de Bogotá.</t>
  </si>
  <si>
    <t>YEISON JESUS SANCHEZ WALDO</t>
  </si>
  <si>
    <t>https://community.secop.gov.co/Public/Tendering/ContractNoticePhases/View?PPI=CO1.PPI.49927764&amp;isFromPublicArea=True&amp;isModal=False</t>
  </si>
  <si>
    <t>SCDPI-21420-01461-26</t>
  </si>
  <si>
    <t>Prestar servicios profesionales a la Secretaría de Cultura; Recreación y Deporte  en la formulación y seguimiento de acciones de comunicación digital y contenidos comunicacionales; relacionadas con los proyectos y programas de la entidad; en el marco de la comunicación externa.</t>
  </si>
  <si>
    <t>PAULA VALENTINA CORTES</t>
  </si>
  <si>
    <t>https://community.secop.gov.co/Public/Tendering/ContractNoticePhases/View?PPI=CO1.PPI.49700193&amp;isFromPublicArea=True&amp;isModal=False</t>
  </si>
  <si>
    <t>SCDPI-21420-01395-26</t>
  </si>
  <si>
    <t>OFICINA ASESORA DE 
COMUNICACIONES</t>
  </si>
  <si>
    <t>Prestar servicios profesionales a la Secretaría de Cultura; Recreación y Deporte - Oficina Asesora de Comunicaciones orientados al cubrimiento informativo; la divulgación institucional y la atención a medios de comunicación de los planes; programas y
proyectos de la entidad; de acuerdo con los lineamientos impartidos por la dependencia en el marco de la comunicación externa de la entidad.</t>
  </si>
  <si>
    <t>JUAN SEBASTIAN BARRIGA OSSA</t>
  </si>
  <si>
    <t>https://community.secop.gov.co/Public/Tendering/OpportunityDetail/Index?noticeUID=CO1.NTC.10890505&amp;isFromPublicArea=True&amp;isModal=true&amp;asPopupView=true</t>
  </si>
  <si>
    <t>FDLC-CD-213-2026. copia</t>
  </si>
  <si>
    <t>Aunar esfuerzos técnicos, administrativos y financieros entre el Fondo de Desarrollo Local de La Candelaria y la Secretaría Distrital de Cultura, Recreación y Deporte para desarrollar iniciativas culturales, artísticas, patrimoniales y creativas que impulsen la transformación social, cultural y económica de la localidad de La Candelaria, en el marco de las apuestas del Plan Distrital de Desarrollo Bogotá Camina Segura 2024-2027, de conformidad con el anexo técnico y los componentes allí definido</t>
  </si>
  <si>
    <t>FONDO DE DESARROLLO LOCAL DE LA CANDELARIA</t>
  </si>
  <si>
    <t>cdi.candelaria@gobiernobogota.gov.co</t>
  </si>
  <si>
    <t>https://community.secop.gov.co/Public/Tendering/OpportunityDetail/Index?noticeUID=CO1.NTC.10893993&amp;isFromPublicArea=True&amp;isModal=true&amp;asPopupView=true</t>
  </si>
  <si>
    <t>AUNAR ESFUERZOS TÉCNICOS, ADMINISTRATIVOS Y ECONÓMICOS ENTRE EL FONDO DE DESARROLLO LOCAL DE TEUSAQUILLO Y LA SECRETARIA DISTRITAL DE CULTURA, RECREACIÓN Y DEPORTE PARA DESARROLLAR PROYECTOS QUE IMPUL</t>
  </si>
  <si>
    <t>DIRECCIÓN DE LECTURA Y BIBLIOTECAS</t>
  </si>
  <si>
    <t>AUNAR ESFUERZOS TÉCNICOS, ADMINISTRATIVOS Y ECONÓMICOS ENTRE EL FONDO DE DESARROLLO LOCAL DE TEUSAQUILLO Y LA SECRETARIA DISTRITAL DE CULTURA, RECREACIÓN Y DEPORTE PARA DESARROLLAR PROYECTOS QUE IMPULSEN LA TRANSFORMACIÓN SOCIAL Y ECONÓMICA DE LA LOCALIDAD, MEDIANTE LA CREACIÓN Y CIRCULACIÓN DE BIENES Y SERVICIOS ARTÍSTICOS, CULTURALES, PATRIMONIALES Y CREATIVOS, ASÍ COMO EL FORTALECIMIENTO DE AGENTES DEL SECTOR DE CONFORMIDAD CON LA DISTRIBUCIÓN PARCIAL EFECTUADA POR EL CONFIS DISTRITAL</t>
  </si>
  <si>
    <t>FONDO DE DESARROLLO LOCAL DE TEUSAQUILLO</t>
  </si>
  <si>
    <t>alcalde.teusaquillo@gobiernobogota.gov.co</t>
  </si>
  <si>
    <t>https://community.secop.gov.co/Public/Tendering/OpportunityDetail/Index?noticeUID=CO1.NTC.10900072&amp;isFromPublicArea=True&amp;isModal=true&amp;asPopupView=true</t>
  </si>
  <si>
    <t>CONVENIO INTERADMINISTRATIVO NAVIDAD y DISTRITOS CREATIVOS SCRD</t>
  </si>
  <si>
    <t>Aunar esfuerzos técnicos, administrativos y financieros entre el Fondo de Desarrollo Local de Santa Fe y la Secretaría Distrital de Cultura, Recreación y Deporte para desarrollar iniciativas culturales y artísticas que impulsen la transformación social, cultural y económica de la localidad de Santa Fe, en el marco de las apuestas del Plan Distrital de Desarrollo "Bogotá Camina Segura 2024-2027", de conformidad con el anexo técnico y los componentes allí definidos.</t>
  </si>
  <si>
    <t>FONDO DE DESARROLLO LOCAL DE SANTAFE</t>
  </si>
  <si>
    <t>contratacion.santafe@gobiernobogota.gov.co</t>
  </si>
  <si>
    <t>https://community.secop.gov.co/Public/Tendering/ContractNoticePhases/View?PPI=CO1.PPI.49997316&amp;isFromPublicArea=True&amp;isModal=False</t>
  </si>
  <si>
    <t>SCDPI-21416-01618-26</t>
  </si>
  <si>
    <t>Prestar servicios profesionales a la Secretaría de Cultura; Recreación y Deporte - Subsecretaría de Gobernanza; desarrollando actividades para la estructuración; planificación; producción y seguimiento de los eventos culturales y artísticos asignados; mediante el apoyo técnico; operativo y logístico necesario para garantizar su adecuada ejecución.</t>
  </si>
  <si>
    <t>DIEGO FERNANDO MILLAN GRIJALBA</t>
  </si>
  <si>
    <t>https://community.secop.gov.co/Public/Tendering/ContractNoticePhases/View?PPI=CO1.PPI.50004080&amp;isFromPublicArea=True&amp;isModal=False</t>
  </si>
  <si>
    <t>SCDPI-220-01484-26</t>
  </si>
  <si>
    <t>Prestar servicios profesionales a la Secretaría de Cultura; Recreación y Deporte  Dirección de Fomento; para planear y realizar el desarrollo técnico y misional de las estrategias de fortalecimiento y seguimiento en la ejecución de actividades de apropiación social del Programa Más Cultura Local; en el marco del Convenio interadministrativo 690 de 2024 y sus convenios derivados.</t>
  </si>
  <si>
    <t>JUAN FREDY ROZO BELLON</t>
  </si>
  <si>
    <t>https://community.secop.gov.co/Public/Tendering/ContractNoticePhases/View?PPI=CO1.PPI.50016294&amp;isFromPublicArea=True&amp;isModal=False</t>
  </si>
  <si>
    <t xml:space="preserve">
SCDPI-21417-01517-26</t>
  </si>
  <si>
    <t>DIRECTOR DE REDES Y ACCION COLECTIVA</t>
  </si>
  <si>
    <t>Prestar servicios profesionales a la Secretaría de Cultura Recreación y Deporte - Subsecretaria de Cultura Ciudadana y Gestión del Conocimiento; tramitando; gestionando el seguimiento de las actividades administrativas y financieras; en el marco del convenio Interadministrativo No. 625 de 2026</t>
  </si>
  <si>
    <t>PAULA ANDREA SANCHEZ GARCIA</t>
  </si>
  <si>
    <t xml:space="preserve">https://community.secop.gov.co/Public/Tendering/ContractNoticePhases/View?PPI=CO1.PPI.49973179&amp;isFromPublicArea=True&amp;isModal=False </t>
  </si>
  <si>
    <t>SCDPI-220-01485-26</t>
  </si>
  <si>
    <t>Prestar servicios profesionales a la Secretaría de Cultura; Recreación y Deporte  Dirección de Fomento; para planear y realizar el desarrollo técnico y misional de las estrategias de fortalecimiento y seguimiento en la ejecución de actividades de apropiación social del Programa Más Cultura Local; en el marco del Convenio interadministrativo 690 de 2024 y sus Convenios derivados.</t>
  </si>
  <si>
    <t>DELIA ISABEL ROSERO DIAZ</t>
  </si>
  <si>
    <t xml:space="preserve">https://community.secop.gov.co/Public/Tendering/ContractNoticePhases/View?PPI=CO1.PPI.49975123&amp;isFromPublicArea=True&amp;isModal=False </t>
  </si>
  <si>
    <t>SCDPI-220-01247-26</t>
  </si>
  <si>
    <t>Prestar los servicios profesionales a la Secretaria Distrital de Cultura; Recreación y Deporte - Subsecretaría de Gobernanza - Dirección de Fomento en actividades asociadas a las etapas precontractual; contractual y postcontractual y de los programas; estrategias y mecanismos transversales de fomento; según proyectos a cargo de la dependencia; acorde con los procesos y procedimientos definidos en la entidad.</t>
  </si>
  <si>
    <t>DIANA CAROLINA RÚA</t>
  </si>
  <si>
    <t>CONVENIO INTERADMINISTRATIVO No FDLSC-CVNI-916-2026(159736)</t>
  </si>
  <si>
    <t>AUNAR ESFUERZOS TÉCNICOS, ADMINISTRATIVOS Y ECONÓMICOS ENTRE EL FONDO DE DESARROLLO LOCAL DE SAN CRISTÓBAL Y LA SECRETARIA DISTRITAL DE CULTURA, RECREACIÓN Y DEPORTE PARA DESARROLLAR PROYECTOS QUE IMPULSEN LA TRANSFORMACIÓN SOCIAL Y ECONÓMICA DE LA LOCALIDAD, MEDIANTE LA CREACIÓN Y CIRCULACIÓN DE BIENES Y SERVICIOS ARTÍSTICOS, CULTURALES, PATRIMONIALES Y CREATIVOS, ASÍ COMO EL FORTALECIMIENTO DE AGENTES DEL SECTOR DE CONFORMIDAD CON LA DISTRIBUCIÓN PARCIAL EFECTUADA POR EL CONFIS DISTRITAL</t>
  </si>
  <si>
    <t>FONDO DE DESARROLLO LOCAL DE SAN CRISTOBAL</t>
  </si>
  <si>
    <t>alcalde.scristobal@gobiernobogota.gov.co</t>
  </si>
  <si>
    <t xml:space="preserve">https://community.secop.gov.co/Public/Tendering/ContractNoticePhases/View?PPI=CO1.PPI.50035124&amp;isFromPublicArea=True&amp;isModal=False </t>
  </si>
  <si>
    <t>SCDPI-220-01467-26</t>
  </si>
  <si>
    <t>Prestar servicios profesionales a la Secretaría Distrital de Cultura; Recreación y Deporte - Dirección de Fomento; para realizar actividades del seguimiento de los procesos administrativos; financieros; presupuestales y operativos asociados al
Programa Más Cultura Local; contribuyendo a la consolidación de información; la articulación entre sus componentes y la gestión de
los requerimientos en el marco del convenio interadministrativo 690 de 2024 y sus convenios derivados</t>
  </si>
  <si>
    <t>MONICA JULIET PEREZ CASTAÑEDA</t>
  </si>
  <si>
    <t>https://community.secop.gov.co/Public/Tendering/ContractNoticePhases/View?PPI=CO1.PPI.50035784&amp;isFromPublicArea=True&amp;isModal=False</t>
  </si>
  <si>
    <t>SCDPI-210-01528-26</t>
  </si>
  <si>
    <t>DIRECTOR DE ASUNTOS LOCALES Y 
PARTICIPACION</t>
  </si>
  <si>
    <t>Prestar servicios profesionales a la Secretaría de Cultura; Recreación y Deporte; para el desarrollo de las actividades requeridas para la implementación de las acciones de articulación sectorial y fortalecimiento de la gestión territorial en el marco de la implementación del Modelo de Gestión Cultural Territorial y la estrategia Barrios Vivos.</t>
  </si>
  <si>
    <t>INGRID YICED GRANDE LADINO</t>
  </si>
  <si>
    <t>https://community.secop.gov.co/Public/Tendering/ContractNoticePhases/View?PPI=CO1.PPI.50039026&amp;isFromPublicArea=True&amp;isModal=False</t>
  </si>
  <si>
    <t>SCDPI-220-01475-26</t>
  </si>
  <si>
    <t>Prestar servicios profesionales a la Secretaría de Cultura, Recreación y Deporte — Dirección de Fomento para implementar la ruta de ejecución, seguimiento técnico, acompañamiento metodológico y territorial de los beneficiarios del Programa Más Cultura Local en el marco del Convenio interadministrativo 690 de 2024 y sus convenios derivados.</t>
  </si>
  <si>
    <t>LILIANA MARCELA FONSECA GAMBA</t>
  </si>
  <si>
    <t>fonsecagamba@gmail.com</t>
  </si>
  <si>
    <t>https://community.secop.gov.co/Public/Tendering/OpportunityDetail/Index?noticeUID=CO1.NTC.10884360</t>
  </si>
  <si>
    <t>Aunar esfuerzos institucionales, técnicos, logísticos y administrativos para desarrollar estrategias de fomento de la movilidad peatonal, el uso de la bicicleta y el fortalecimiento de la cultura ciud</t>
  </si>
  <si>
    <t>DIRECCION REDES Y ACCION COLECTIVA</t>
  </si>
  <si>
    <t xml:space="preserve">Aunar esfuerzos institucionales, técnicos, logísticos y administrativos para desarrollar estrategias de fomento de la movilidad peatonal, el uso de la bicicleta y el fortalecimiento de la cultura ciudadana, que integren actividades artísticas, culturales y recreativas por iniciativa de las organizaciones sociales, en cumplimiento al producto 4.2.3. del plan de acción de la política pública de la bicicleta de Bogotá D.C (CONPES D.C 015 de 2021) y al producto 1.1.7. del plan de acción de la política pública del peatón (CONPES 036 de 2023) </t>
  </si>
  <si>
    <t>SECRETARIA DISTRITAL DE MOVILIDAD</t>
  </si>
  <si>
    <t>contratacion@movilidadbogota.gov.co</t>
  </si>
  <si>
    <t xml:space="preserve">https://community.secop.gov.co/Public/Tendering/ContractNoticePhases/View?PPI=CO1.PPI.50054649&amp;isFromPublicArea=True&amp;isModal=False </t>
  </si>
  <si>
    <t>Prestar servicios profesionales a la Secretaría Distrital de Cultura; Recreación y Deporte - Subsecretaría de Gobernanza; para apoyar las actividades de planeación y seguimiento general de la producción del proyecto Navidad es Cultura 2026; articulando sus componentes artísticos; técnicos; logísticos y operativos; así como el seguimiento a los cronogramas; recursos y requerimientos necesarios para su adecuada implementación</t>
  </si>
  <si>
    <t>YULIETH EMELYN SANCHEZ GALEANO</t>
  </si>
  <si>
    <t>https://community.secop.gov.co/Public/Tendering/ContractNoticePhases/View?PPI=CO1.PPI.50036545&amp;isFromPublicArea=True&amp;isModal=False</t>
  </si>
  <si>
    <t>SCDPI-21417-01519-26</t>
  </si>
  <si>
    <t>Prestar servicios profesionales a la Secretaría de Cultura Recreación y Deporte - Subsecretaria de Cultura Ciudadana y Gestión del Conocimiento desde el componente jurídico en el marco de las etapas precontractuales; contractuales y postcontractuales de los procesos requeridos; así como el apoyo al seguimiento de los mismos; en el marco del convenio Interadministrativo No. 625 de 2026</t>
  </si>
  <si>
    <t>SANDRA STELLA SANCHEZ SANDOVAL</t>
  </si>
  <si>
    <t>https://community.secop.gov.co/Public/Tendering/ContractNoticePhases/View?PPI=CO1.PPI.50051035&amp;isFromPublicArea=True&amp;isModal=False</t>
  </si>
  <si>
    <t>SCDPI-21416-01633-26</t>
  </si>
  <si>
    <t>Prestar servicios profesionales a la Secretaría Distrital de Cultura; Recreación y Deporte - Subsecretaría de Gobernanza; para apoyar articulación y seguimiento intersectorial y territorial del proyecto Navidad es Cultura 2026; mediante el acompañamiento
a las instancias de articulación distrital y local; el seguimiento a acuerdos y compromisos y la gestión de acciones requeridas con entidades; localidades y equipos vinculados al proyecto.</t>
  </si>
  <si>
    <t>PAULA CARRASSCO SALCEDO</t>
  </si>
  <si>
    <t>https://community.secop.gov.co/Public/Tendering/ContractNoticePhases/View?PPI=CO1.PPI.50272668&amp;isFromPublicArea=True&amp;isModal=False</t>
  </si>
  <si>
    <t>SELECCIÓN ABREVIDADA BP</t>
  </si>
  <si>
    <t>SCRD-SA-BP-33-2026</t>
  </si>
  <si>
    <t>CONTRATO DE COMISIÓN</t>
  </si>
  <si>
    <t>GIT DE SERVICIOS ADMINISTRATIVOS</t>
  </si>
  <si>
    <t>Contratar un comisionista que actúe en nombre propio y por cuenta de la secretaría distrital de cultura, recreación y deporte, en calidad de comitente comprador, para que lleve a cabo en el mercado de compras públicas -MCP- de la Bolsa Mercantil de Colombia S.A. -BMC-, la negociación o negociaciones necesarias para contratar el servicio de vigilancia para la Secretaría Distrital de Cultura, Recreación y Deporte.</t>
  </si>
  <si>
    <t>RENTA Y CAMPO CORREDORES S.A.</t>
  </si>
  <si>
    <t>dir.administrativa@reycacorredores.com</t>
  </si>
  <si>
    <t xml:space="preserve">https://community.secop.gov.co/Public/Tendering/ContractNoticePhases/View?PPI=CO1.PPI.50121179&amp;isFromPublicArea=True&amp;isModal=False </t>
  </si>
  <si>
    <t>SCDPI-21417-01518-26</t>
  </si>
  <si>
    <t>DIRECCION DE REDES Y ACCION COLECTIVA</t>
  </si>
  <si>
    <t>Prestar servicios profesionales a la Secretaría de Cultura, Recreación y Deporte - Subsecretaría de Cultura Ciudadana y Gestión del Conocimiento, para gestionar y realizar seguimiento técnico y administrativo a los trámites de contratación y pagos, de acuerdo con los lineamientos establecidos en el marco del Convenio Interadministrativo No. 625 de 2026.</t>
  </si>
  <si>
    <t>CARLOS NICOLAS ARIAS GARCIA</t>
  </si>
  <si>
    <t>nicolasariasgarcia898@gmail.com</t>
  </si>
  <si>
    <t>DIRECCION DE LECTURA Y BIBLIOTECAS</t>
  </si>
  <si>
    <t>BIBIANA ANDREA VICTORINO RAMIREZ</t>
  </si>
  <si>
    <t xml:space="preserve">JEYSON FERNEY UYABAN VANEGAS </t>
  </si>
  <si>
    <t>OMAR URREA ROMERO</t>
  </si>
  <si>
    <t>NIDIA PATRICIA RODRIGUEZ RODRIGUEZ</t>
  </si>
  <si>
    <t xml:space="preserve">MARIO ARTURO SUAREZ MENDOZA
JULIÁN FELIPE DUARTE ÁLVAREZ
DIANA ANDREA CAMACHO SALGADO </t>
  </si>
  <si>
    <t>LIGIA EUGENIA PARDO TOQUICA</t>
  </si>
  <si>
    <t>Bibiana Andrea Victorino Ramírez</t>
  </si>
  <si>
    <t>ANA MARÍA BOADA AYALA</t>
  </si>
  <si>
    <t>DIRECTORA DE DIRECCIÓN GESTIÓN CORPORATIVA Y RELACIÓN CON EL CIUDADANO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</si>
</sst>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 #,##0.00_-;\-&quot;$&quot;\ * #,##0.00_-;_-&quot;$&quot;\ * &quot;-&quot;??_-;_-@_-"/>
    <numFmt numFmtId="164" formatCode="_-&quot;$&quot;\ * #,##0_-;\-&quot;$&quot;\ * #,##0_-;_-&quot;$&quot;\ * &quot;-&quot;??_-;_-@_-"/>
    <numFmt numFmtId="165" formatCode="_-&quot;$&quot;\ * #,##0.0_-;\-&quot;$&quot;\ * #,##0.0_-;_-&quot;$&quot;\ * &quot;-&quot;??_-;_-@_-"/>
    <numFmt numFmtId="166" formatCode="_-&quot;$&quot;\ * #,##0.00_-;\-&quot;$&quot;\ * #,##0.00_-;_-&quot;$&quot;\ * &quot;-&quot;??_-;_-@"/>
    <numFmt numFmtId="167" formatCode="d/m/yyyy"/>
  </numFmts>
  <fonts count="15" x14ac:knownFonts="1">
    <font>
      <sz val="11"/>
      <color theme="1"/>
      <name val="Calibri"/>
      <family val="2"/>
      <scheme val="minor"/>
    </font>
    <font>
      <b/>
      <sz val="11"/>
      <color theme="1"/>
      <name val="Calibri"/>
      <family val="2"/>
      <scheme val="minor"/>
    </font>
    <font>
      <sz val="11"/>
      <color theme="0"/>
      <name val="Calibri"/>
      <family val="2"/>
      <scheme val="minor"/>
    </font>
    <font>
      <sz val="11"/>
      <color theme="1"/>
      <name val="Calibri"/>
      <family val="2"/>
      <scheme val="minor"/>
    </font>
    <font>
      <b/>
      <sz val="48"/>
      <color theme="1"/>
      <name val="Calibri"/>
      <family val="2"/>
      <scheme val="minor"/>
    </font>
    <font>
      <sz val="11"/>
      <color theme="0" tint="-4.9989318521683403E-2"/>
      <name val="Calibri"/>
      <family val="2"/>
      <scheme val="minor"/>
    </font>
    <font>
      <b/>
      <sz val="12"/>
      <color theme="0"/>
      <name val="Calibri"/>
      <family val="2"/>
      <scheme val="minor"/>
    </font>
    <font>
      <sz val="8"/>
      <name val="Calibri"/>
      <family val="2"/>
      <scheme val="minor"/>
    </font>
    <font>
      <b/>
      <sz val="7"/>
      <color rgb="FF000000"/>
      <name val="Calibri"/>
      <family val="2"/>
    </font>
    <font>
      <u/>
      <sz val="11"/>
      <color theme="10"/>
      <name val="Calibri"/>
      <family val="2"/>
      <scheme val="minor"/>
    </font>
    <font>
      <b/>
      <sz val="8"/>
      <name val="Calibri"/>
      <family val="2"/>
      <scheme val="minor"/>
    </font>
    <font>
      <sz val="10"/>
      <name val="Calibri"/>
      <family val="2"/>
      <scheme val="minor"/>
    </font>
    <font>
      <b/>
      <sz val="10"/>
      <name val="Calibri"/>
      <family val="2"/>
      <scheme val="minor"/>
    </font>
    <font>
      <sz val="10"/>
      <color theme="1"/>
      <name val="Calibri"/>
      <family val="2"/>
      <scheme val="minor"/>
    </font>
    <font>
      <sz val="10"/>
      <color rgb="FF000000"/>
      <name val="Calibri"/>
      <family val="2"/>
      <scheme val="minor"/>
    </font>
  </fonts>
  <fills count="4">
    <fill>
      <patternFill patternType="none"/>
    </fill>
    <fill>
      <patternFill patternType="gray125"/>
    </fill>
    <fill>
      <patternFill patternType="solid">
        <fgColor theme="0" tint="-0.499984740745262"/>
        <bgColor indexed="64"/>
      </patternFill>
    </fill>
    <fill>
      <patternFill patternType="solid">
        <fgColor rgb="FF7030A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3">
    <xf numFmtId="0" fontId="0" fillId="0" borderId="0"/>
    <xf numFmtId="44" fontId="3" fillId="0" borderId="0" applyFont="0" applyFill="0" applyBorder="0" applyAlignment="0" applyProtection="0"/>
    <xf numFmtId="0" fontId="9" fillId="0" borderId="0" applyNumberFormat="0" applyFill="0" applyBorder="0" applyAlignment="0" applyProtection="0"/>
  </cellStyleXfs>
  <cellXfs count="42">
    <xf numFmtId="0" fontId="0" fillId="0" borderId="0" xfId="0"/>
    <xf numFmtId="0" fontId="0" fillId="0" borderId="0" xfId="0" applyProtection="1">
      <protection locked="0"/>
    </xf>
    <xf numFmtId="14" fontId="2" fillId="0" borderId="0" xfId="0" applyNumberFormat="1" applyFont="1" applyAlignment="1">
      <alignment horizontal="center" vertical="center"/>
    </xf>
    <xf numFmtId="14" fontId="0" fillId="0" borderId="0" xfId="0" applyNumberFormat="1" applyAlignment="1">
      <alignment horizontal="center" vertical="center"/>
    </xf>
    <xf numFmtId="0" fontId="0" fillId="3" borderId="0" xfId="0" applyFill="1"/>
    <xf numFmtId="0" fontId="0" fillId="0" borderId="1" xfId="0" applyBorder="1" applyAlignment="1">
      <alignment horizontal="left" vertical="center"/>
    </xf>
    <xf numFmtId="0" fontId="5" fillId="3" borderId="1" xfId="0" applyFont="1" applyFill="1" applyBorder="1" applyAlignment="1">
      <alignment horizontal="left"/>
    </xf>
    <xf numFmtId="0" fontId="5" fillId="3" borderId="1" xfId="0" applyFont="1" applyFill="1" applyBorder="1" applyAlignment="1">
      <alignment horizontal="center" vertical="center"/>
    </xf>
    <xf numFmtId="0" fontId="0" fillId="0" borderId="1" xfId="0" applyBorder="1" applyAlignment="1">
      <alignment horizontal="left" vertical="center" wrapText="1"/>
    </xf>
    <xf numFmtId="0" fontId="0" fillId="0" borderId="1" xfId="0" applyBorder="1" applyAlignment="1">
      <alignment horizontal="left"/>
    </xf>
    <xf numFmtId="0" fontId="5" fillId="3" borderId="1" xfId="0" applyFont="1" applyFill="1" applyBorder="1" applyAlignment="1">
      <alignment horizontal="center" vertical="center" wrapText="1"/>
    </xf>
    <xf numFmtId="14" fontId="0" fillId="0" borderId="0" xfId="0" applyNumberFormat="1" applyProtection="1">
      <protection locked="0"/>
    </xf>
    <xf numFmtId="0" fontId="1" fillId="0" borderId="0" xfId="0" applyFont="1" applyAlignment="1" applyProtection="1">
      <alignment vertical="center" wrapText="1"/>
      <protection locked="0"/>
    </xf>
    <xf numFmtId="165" fontId="0" fillId="0" borderId="0" xfId="1" applyNumberFormat="1" applyFont="1" applyProtection="1">
      <protection locked="0"/>
    </xf>
    <xf numFmtId="0" fontId="8" fillId="0" borderId="0" xfId="0" applyFont="1" applyAlignment="1">
      <alignment horizontal="center" vertical="center"/>
    </xf>
    <xf numFmtId="0" fontId="7" fillId="3" borderId="2" xfId="0" applyFont="1" applyFill="1" applyBorder="1" applyAlignment="1" applyProtection="1">
      <alignment horizontal="center" vertical="center"/>
      <protection locked="0"/>
    </xf>
    <xf numFmtId="14" fontId="7" fillId="3" borderId="2" xfId="0" applyNumberFormat="1" applyFont="1" applyFill="1" applyBorder="1" applyAlignment="1" applyProtection="1">
      <alignment horizontal="center" vertical="center"/>
      <protection locked="0"/>
    </xf>
    <xf numFmtId="0" fontId="7" fillId="2" borderId="2" xfId="0" applyFont="1" applyFill="1" applyBorder="1" applyAlignment="1" applyProtection="1">
      <alignment horizontal="center" vertical="center"/>
      <protection locked="0"/>
    </xf>
    <xf numFmtId="0" fontId="11" fillId="0" borderId="1" xfId="0" applyFont="1" applyBorder="1" applyAlignment="1" applyProtection="1">
      <alignment horizontal="center" vertical="center"/>
      <protection locked="0"/>
    </xf>
    <xf numFmtId="0" fontId="12" fillId="0" borderId="1" xfId="0" applyFont="1" applyBorder="1" applyAlignment="1">
      <alignment horizontal="center" vertical="center"/>
    </xf>
    <xf numFmtId="0" fontId="11" fillId="0" borderId="1" xfId="2" applyFont="1" applyBorder="1" applyAlignment="1">
      <alignment horizontal="center" vertical="center"/>
    </xf>
    <xf numFmtId="0" fontId="11" fillId="0" borderId="1" xfId="0" applyFont="1" applyBorder="1" applyAlignment="1">
      <alignment horizontal="center" vertical="center"/>
    </xf>
    <xf numFmtId="1" fontId="11" fillId="0" borderId="1" xfId="0" applyNumberFormat="1" applyFont="1" applyBorder="1" applyAlignment="1">
      <alignment horizontal="center" vertical="center"/>
    </xf>
    <xf numFmtId="3" fontId="11" fillId="0" borderId="1" xfId="0" applyNumberFormat="1" applyFont="1" applyBorder="1" applyAlignment="1">
      <alignment horizontal="center" vertical="center"/>
    </xf>
    <xf numFmtId="0" fontId="11" fillId="0" borderId="1" xfId="2" applyFont="1" applyBorder="1" applyAlignment="1">
      <alignment horizontal="center" vertical="center" wrapText="1"/>
    </xf>
    <xf numFmtId="0" fontId="13" fillId="0" borderId="1" xfId="0" applyFont="1" applyBorder="1" applyAlignment="1" applyProtection="1">
      <alignment horizontal="center" vertical="center"/>
      <protection locked="0"/>
    </xf>
    <xf numFmtId="0" fontId="13" fillId="0" borderId="1" xfId="0" applyFont="1" applyBorder="1" applyAlignment="1">
      <alignment horizontal="center" vertical="center"/>
    </xf>
    <xf numFmtId="0" fontId="14" fillId="0" borderId="1" xfId="0" applyFont="1" applyBorder="1" applyAlignment="1">
      <alignment horizontal="center" vertical="center"/>
    </xf>
    <xf numFmtId="166" fontId="14" fillId="0" borderId="1" xfId="0" applyNumberFormat="1" applyFont="1" applyBorder="1" applyAlignment="1">
      <alignment horizontal="center" vertical="center"/>
    </xf>
    <xf numFmtId="167" fontId="14" fillId="0" borderId="1" xfId="0" applyNumberFormat="1" applyFont="1" applyBorder="1" applyAlignment="1">
      <alignment horizontal="center" vertical="center"/>
    </xf>
    <xf numFmtId="165" fontId="1" fillId="0" borderId="0" xfId="1" applyNumberFormat="1" applyFont="1" applyAlignment="1" applyProtection="1">
      <alignment horizontal="center" vertical="center" wrapText="1"/>
      <protection locked="0"/>
    </xf>
    <xf numFmtId="0" fontId="10" fillId="3" borderId="1" xfId="0" applyFont="1" applyFill="1" applyBorder="1" applyAlignment="1" applyProtection="1">
      <alignment horizontal="center" vertical="center"/>
      <protection locked="0"/>
    </xf>
    <xf numFmtId="0" fontId="10" fillId="2" borderId="1" xfId="0" applyFont="1" applyFill="1" applyBorder="1" applyAlignment="1" applyProtection="1">
      <alignment horizontal="center" vertical="center"/>
      <protection locked="0"/>
    </xf>
    <xf numFmtId="0" fontId="6" fillId="3" borderId="1" xfId="0" applyFont="1" applyFill="1" applyBorder="1" applyAlignment="1">
      <alignment horizontal="center" vertical="center" wrapText="1"/>
    </xf>
    <xf numFmtId="14" fontId="0" fillId="0" borderId="0" xfId="0" applyNumberFormat="1" applyAlignment="1">
      <alignment horizontal="center"/>
    </xf>
    <xf numFmtId="0" fontId="0" fillId="0" borderId="0" xfId="0" applyAlignment="1">
      <alignment horizontal="center"/>
    </xf>
    <xf numFmtId="0" fontId="1" fillId="0" borderId="0" xfId="0" applyFont="1" applyAlignment="1">
      <alignment horizontal="center" vertical="center"/>
    </xf>
    <xf numFmtId="0" fontId="4" fillId="0" borderId="0" xfId="0" applyFont="1" applyAlignment="1">
      <alignment horizontal="center" vertical="center"/>
    </xf>
    <xf numFmtId="0" fontId="0" fillId="0" borderId="1" xfId="0" applyNumberFormat="1" applyBorder="1" applyAlignment="1">
      <alignment horizontal="center" vertical="center"/>
    </xf>
    <xf numFmtId="0" fontId="5" fillId="3" borderId="1" xfId="0" applyNumberFormat="1" applyFont="1" applyFill="1" applyBorder="1" applyAlignment="1">
      <alignment horizontal="center" vertical="center"/>
    </xf>
    <xf numFmtId="0" fontId="5" fillId="3" borderId="1" xfId="0" applyNumberFormat="1" applyFont="1" applyFill="1" applyBorder="1"/>
    <xf numFmtId="0" fontId="0" fillId="0" borderId="1" xfId="0" applyNumberFormat="1" applyBorder="1"/>
  </cellXfs>
  <cellStyles count="3">
    <cellStyle name="Hipervínculo" xfId="2" builtinId="8"/>
    <cellStyle name="Moneda" xfId="1" builtinId="4"/>
    <cellStyle name="Normal" xfId="0" builtinId="0"/>
  </cellStyles>
  <dxfs count="292">
    <dxf>
      <fill>
        <patternFill patternType="solid">
          <bgColor rgb="FF7030A0"/>
        </patternFill>
      </fill>
    </dxf>
    <dxf>
      <fill>
        <patternFill patternType="solid">
          <bgColor rgb="FF7030A0"/>
        </patternFill>
      </fill>
    </dxf>
    <dxf>
      <font>
        <color theme="0" tint="-4.9989318521683403E-2"/>
      </font>
    </dxf>
    <dxf>
      <font>
        <color theme="0" tint="-4.9989318521683403E-2"/>
      </font>
    </dxf>
    <dxf>
      <fill>
        <patternFill patternType="solid">
          <bgColor rgb="FF7030A0"/>
        </patternFill>
      </fill>
    </dxf>
    <dxf>
      <fill>
        <patternFill patternType="solid">
          <bgColor rgb="FF7030A0"/>
        </patternFill>
      </fill>
    </dxf>
    <dxf>
      <font>
        <color theme="0" tint="-4.9989318521683403E-2"/>
      </font>
    </dxf>
    <dxf>
      <font>
        <color theme="0" tint="-4.9989318521683403E-2"/>
      </font>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border>
    </dxf>
    <dxf>
      <border>
        <left style="thin">
          <color indexed="64"/>
        </left>
      </border>
    </dxf>
    <dxf>
      <border>
        <left style="thin">
          <color indexed="64"/>
        </left>
      </border>
    </dxf>
    <dxf>
      <border>
        <left style="thin">
          <color indexed="64"/>
        </left>
      </border>
    </dxf>
    <dxf>
      <border>
        <left style="thin">
          <color indexed="64"/>
        </left>
      </border>
    </dxf>
    <dxf>
      <border>
        <left style="thin">
          <color indexed="64"/>
        </left>
      </border>
    </dxf>
    <dxf>
      <alignment horizontal="center"/>
    </dxf>
    <dxf>
      <alignment horizontal="center"/>
    </dxf>
    <dxf>
      <alignment vertical="center"/>
    </dxf>
    <dxf>
      <alignment vertical="center"/>
    </dxf>
    <dxf>
      <alignment vertical="center"/>
    </dxf>
    <dxf>
      <alignment horizontal="center"/>
    </dxf>
    <dxf>
      <alignment vertical="center"/>
    </dxf>
    <dxf>
      <fill>
        <patternFill patternType="solid">
          <bgColor rgb="FF7030A0"/>
        </patternFill>
      </fill>
    </dxf>
    <dxf>
      <fill>
        <patternFill patternType="solid">
          <bgColor rgb="FF7030A0"/>
        </patternFill>
      </fill>
    </dxf>
    <dxf>
      <font>
        <color theme="0" tint="-4.9989318521683403E-2"/>
      </font>
    </dxf>
    <dxf>
      <font>
        <color theme="0" tint="-4.9989318521683403E-2"/>
      </font>
    </dxf>
    <dxf>
      <fill>
        <patternFill patternType="solid">
          <bgColor rgb="FF7030A0"/>
        </patternFill>
      </fill>
    </dxf>
    <dxf>
      <fill>
        <patternFill patternType="solid">
          <bgColor rgb="FF7030A0"/>
        </patternFill>
      </fill>
    </dxf>
    <dxf>
      <font>
        <color theme="0" tint="-4.9989318521683403E-2"/>
      </font>
    </dxf>
    <dxf>
      <font>
        <color theme="0" tint="-4.9989318521683403E-2"/>
      </font>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border>
    </dxf>
    <dxf>
      <border>
        <left style="thin">
          <color indexed="64"/>
        </left>
      </border>
    </dxf>
    <dxf>
      <border>
        <left style="thin">
          <color indexed="64"/>
        </left>
      </border>
    </dxf>
    <dxf>
      <border>
        <left style="thin">
          <color indexed="64"/>
        </left>
      </border>
    </dxf>
    <dxf>
      <border>
        <left style="thin">
          <color indexed="64"/>
        </left>
      </border>
    </dxf>
    <dxf>
      <border>
        <left style="thin">
          <color indexed="64"/>
        </left>
      </border>
    </dxf>
    <dxf>
      <alignment wrapText="1"/>
    </dxf>
    <dxf>
      <alignment horizontal="center"/>
    </dxf>
    <dxf>
      <alignment vertical="center"/>
    </dxf>
    <dxf>
      <alignment horizontal="center"/>
    </dxf>
    <dxf>
      <alignment vertical="center"/>
    </dxf>
    <dxf>
      <alignment wrapText="1"/>
    </dxf>
    <dxf>
      <alignment wrapText="1"/>
    </dxf>
    <dxf>
      <fill>
        <patternFill patternType="solid">
          <bgColor rgb="FF7030A0"/>
        </patternFill>
      </fill>
    </dxf>
    <dxf>
      <fill>
        <patternFill patternType="solid">
          <bgColor rgb="FF7030A0"/>
        </patternFill>
      </fill>
    </dxf>
    <dxf>
      <font>
        <color theme="0" tint="-4.9989318521683403E-2"/>
      </font>
    </dxf>
    <dxf>
      <font>
        <color theme="0" tint="-4.9989318521683403E-2"/>
      </font>
    </dxf>
    <dxf>
      <alignment horizontal="center"/>
    </dxf>
    <dxf>
      <alignment horizontal="center"/>
    </dxf>
    <dxf>
      <alignment vertical="center"/>
    </dxf>
    <dxf>
      <alignment vertical="center"/>
    </dxf>
    <dxf>
      <alignment vertical="center"/>
    </dxf>
    <dxf>
      <alignment horizontal="center"/>
    </dxf>
    <dxf>
      <alignment vertical="center"/>
    </dxf>
    <dxf>
      <fill>
        <patternFill patternType="solid">
          <bgColor rgb="FF7030A0"/>
        </patternFill>
      </fill>
    </dxf>
    <dxf>
      <fill>
        <patternFill patternType="solid">
          <bgColor rgb="FF7030A0"/>
        </patternFill>
      </fill>
    </dxf>
    <dxf>
      <font>
        <color theme="0" tint="-4.9989318521683403E-2"/>
      </font>
    </dxf>
    <dxf>
      <font>
        <color theme="0" tint="-4.9989318521683403E-2"/>
      </font>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alignment wrapText="1"/>
    </dxf>
    <dxf>
      <alignment horizontal="center"/>
    </dxf>
    <dxf>
      <alignment horizontal="center"/>
    </dxf>
    <dxf>
      <alignment vertical="center"/>
    </dxf>
    <dxf>
      <alignment vertical="center"/>
    </dxf>
    <dxf>
      <alignment vertical="center"/>
    </dxf>
    <dxf>
      <alignment horizontal="center"/>
    </dxf>
    <dxf>
      <alignment vertical="cent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bgColor rgb="FF7030A0"/>
        </patternFill>
      </fill>
    </dxf>
    <dxf>
      <fill>
        <patternFill patternType="solid">
          <bgColor rgb="FF7030A0"/>
        </patternFill>
      </fill>
    </dxf>
    <dxf>
      <font>
        <color theme="0" tint="-4.9989318521683403E-2"/>
      </font>
    </dxf>
    <dxf>
      <font>
        <color theme="0" tint="-4.9989318521683403E-2"/>
      </font>
    </dxf>
    <dxf>
      <font>
        <color theme="0" tint="-4.9989318521683403E-2"/>
      </font>
    </dxf>
    <dxf>
      <font>
        <color theme="0" tint="-4.9989318521683403E-2"/>
      </font>
    </dxf>
    <dxf>
      <fill>
        <patternFill patternType="solid">
          <bgColor rgb="FF7030A0"/>
        </patternFill>
      </fill>
    </dxf>
    <dxf>
      <fill>
        <patternFill patternType="solid">
          <bgColor rgb="FF7030A0"/>
        </patternFill>
      </fill>
    </dxf>
    <dxf>
      <fill>
        <patternFill patternType="solid">
          <bgColor rgb="FF7030A0"/>
        </patternFill>
      </fill>
    </dxf>
    <dxf>
      <fill>
        <patternFill patternType="solid">
          <bgColor rgb="FF7030A0"/>
        </patternFill>
      </fill>
    </dxf>
    <dxf>
      <font>
        <color theme="0" tint="-4.9989318521683403E-2"/>
      </font>
    </dxf>
    <dxf>
      <font>
        <color theme="0" tint="-4.9989318521683403E-2"/>
      </font>
    </dxf>
    <dxf>
      <fill>
        <patternFill patternType="solid">
          <bgColor rgb="FF7030A0"/>
        </patternFill>
      </fill>
    </dxf>
    <dxf>
      <fill>
        <patternFill patternType="solid">
          <bgColor rgb="FF7030A0"/>
        </patternFill>
      </fill>
    </dxf>
    <dxf>
      <font>
        <color theme="0" tint="-4.9989318521683403E-2"/>
      </font>
    </dxf>
    <dxf>
      <font>
        <color theme="0" tint="-4.9989318521683403E-2"/>
      </font>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border>
    </dxf>
    <dxf>
      <border>
        <left style="thin">
          <color indexed="64"/>
        </left>
      </border>
    </dxf>
    <dxf>
      <border>
        <left style="thin">
          <color indexed="64"/>
        </left>
      </border>
    </dxf>
    <dxf>
      <border>
        <left style="thin">
          <color indexed="64"/>
        </left>
      </border>
    </dxf>
    <dxf>
      <border>
        <left style="thin">
          <color indexed="64"/>
        </left>
      </border>
    </dxf>
    <dxf>
      <border>
        <left style="thin">
          <color indexed="64"/>
        </left>
      </border>
    </dxf>
    <dxf>
      <alignment horizontal="center"/>
    </dxf>
    <dxf>
      <alignment horizontal="center"/>
    </dxf>
    <dxf>
      <alignment vertical="center"/>
    </dxf>
    <dxf>
      <alignment vertical="center"/>
    </dxf>
    <dxf>
      <alignment vertical="center"/>
    </dxf>
    <dxf>
      <alignment horizontal="center"/>
    </dxf>
    <dxf>
      <alignment vertical="center"/>
    </dxf>
    <dxf>
      <fill>
        <patternFill patternType="solid">
          <bgColor rgb="FF7030A0"/>
        </patternFill>
      </fill>
    </dxf>
    <dxf>
      <fill>
        <patternFill patternType="solid">
          <bgColor rgb="FF7030A0"/>
        </patternFill>
      </fill>
    </dxf>
    <dxf>
      <font>
        <color theme="0" tint="-4.9989318521683403E-2"/>
      </font>
    </dxf>
    <dxf>
      <font>
        <color theme="0" tint="-4.9989318521683403E-2"/>
      </font>
    </dxf>
    <dxf>
      <fill>
        <patternFill patternType="solid">
          <bgColor rgb="FF7030A0"/>
        </patternFill>
      </fill>
    </dxf>
    <dxf>
      <fill>
        <patternFill patternType="solid">
          <bgColor rgb="FF7030A0"/>
        </patternFill>
      </fill>
    </dxf>
    <dxf>
      <font>
        <color theme="0" tint="-4.9989318521683403E-2"/>
      </font>
    </dxf>
    <dxf>
      <font>
        <color theme="0" tint="-4.9989318521683403E-2"/>
      </font>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border>
    </dxf>
    <dxf>
      <border>
        <left style="thin">
          <color indexed="64"/>
        </left>
      </border>
    </dxf>
    <dxf>
      <border>
        <left style="thin">
          <color indexed="64"/>
        </left>
      </border>
    </dxf>
    <dxf>
      <border>
        <left style="thin">
          <color indexed="64"/>
        </left>
      </border>
    </dxf>
    <dxf>
      <border>
        <left style="thin">
          <color indexed="64"/>
        </left>
      </border>
    </dxf>
    <dxf>
      <border>
        <left style="thin">
          <color indexed="64"/>
        </left>
      </border>
    </dxf>
    <dxf>
      <alignment wrapText="1"/>
    </dxf>
    <dxf>
      <alignment horizontal="center"/>
    </dxf>
    <dxf>
      <alignment vertical="center"/>
    </dxf>
    <dxf>
      <alignment horizontal="center"/>
    </dxf>
    <dxf>
      <alignment vertical="center"/>
    </dxf>
    <dxf>
      <alignment wrapText="1"/>
    </dxf>
    <dxf>
      <alignment wrapText="1"/>
    </dxf>
    <dxf>
      <fill>
        <patternFill patternType="solid">
          <bgColor rgb="FF7030A0"/>
        </patternFill>
      </fill>
    </dxf>
    <dxf>
      <fill>
        <patternFill patternType="solid">
          <bgColor rgb="FF7030A0"/>
        </patternFill>
      </fill>
    </dxf>
    <dxf>
      <font>
        <color theme="0" tint="-4.9989318521683403E-2"/>
      </font>
    </dxf>
    <dxf>
      <font>
        <color theme="0" tint="-4.9989318521683403E-2"/>
      </font>
    </dxf>
    <dxf>
      <alignment horizontal="center"/>
    </dxf>
    <dxf>
      <alignment horizontal="center"/>
    </dxf>
    <dxf>
      <alignment vertical="center"/>
    </dxf>
    <dxf>
      <alignment vertical="center"/>
    </dxf>
    <dxf>
      <alignment vertical="center"/>
    </dxf>
    <dxf>
      <alignment horizontal="center"/>
    </dxf>
    <dxf>
      <alignment vertical="center"/>
    </dxf>
    <dxf>
      <fill>
        <patternFill patternType="solid">
          <bgColor rgb="FF7030A0"/>
        </patternFill>
      </fill>
    </dxf>
    <dxf>
      <fill>
        <patternFill patternType="solid">
          <bgColor rgb="FF7030A0"/>
        </patternFill>
      </fill>
    </dxf>
    <dxf>
      <font>
        <color theme="0" tint="-4.9989318521683403E-2"/>
      </font>
    </dxf>
    <dxf>
      <font>
        <color theme="0" tint="-4.9989318521683403E-2"/>
      </font>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alignment wrapText="1"/>
    </dxf>
    <dxf>
      <alignment horizontal="center"/>
    </dxf>
    <dxf>
      <alignment horizontal="center"/>
    </dxf>
    <dxf>
      <alignment vertical="center"/>
    </dxf>
    <dxf>
      <alignment vertical="center"/>
    </dxf>
    <dxf>
      <alignment vertical="center"/>
    </dxf>
    <dxf>
      <alignment horizontal="center"/>
    </dxf>
    <dxf>
      <alignment vertical="cent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bgColor rgb="FF7030A0"/>
        </patternFill>
      </fill>
    </dxf>
    <dxf>
      <fill>
        <patternFill patternType="solid">
          <bgColor rgb="FF7030A0"/>
        </patternFill>
      </fill>
    </dxf>
    <dxf>
      <font>
        <color theme="0" tint="-4.9989318521683403E-2"/>
      </font>
    </dxf>
    <dxf>
      <font>
        <color theme="0" tint="-4.9989318521683403E-2"/>
      </font>
    </dxf>
    <dxf>
      <font>
        <color theme="0" tint="-4.9989318521683403E-2"/>
      </font>
    </dxf>
    <dxf>
      <font>
        <color theme="0" tint="-4.9989318521683403E-2"/>
      </font>
    </dxf>
    <dxf>
      <fill>
        <patternFill patternType="solid">
          <bgColor rgb="FF7030A0"/>
        </patternFill>
      </fill>
    </dxf>
    <dxf>
      <fill>
        <patternFill patternType="solid">
          <bgColor rgb="FF7030A0"/>
        </patternFill>
      </fill>
    </dxf>
    <dxf>
      <fill>
        <patternFill>
          <bgColor rgb="FFFF0000"/>
        </patternFill>
      </fill>
    </dxf>
    <dxf>
      <fill>
        <patternFill patternType="solid">
          <bgColor rgb="FF7030A0"/>
        </patternFill>
      </fill>
    </dxf>
    <dxf>
      <fill>
        <patternFill patternType="solid">
          <bgColor rgb="FF7030A0"/>
        </patternFill>
      </fill>
    </dxf>
    <dxf>
      <font>
        <color theme="0" tint="-4.9989318521683403E-2"/>
      </font>
    </dxf>
    <dxf>
      <font>
        <color theme="0" tint="-4.9989318521683403E-2"/>
      </font>
    </dxf>
    <dxf>
      <font>
        <color theme="0" tint="-4.9989318521683403E-2"/>
      </font>
    </dxf>
    <dxf>
      <font>
        <color theme="0" tint="-4.9989318521683403E-2"/>
      </font>
    </dxf>
    <dxf>
      <fill>
        <patternFill patternType="solid">
          <bgColor rgb="FF7030A0"/>
        </patternFill>
      </fill>
    </dxf>
    <dxf>
      <fill>
        <patternFill patternType="solid">
          <bgColor rgb="FF7030A0"/>
        </patternFill>
      </fill>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alignment vertical="center"/>
    </dxf>
    <dxf>
      <alignment horizontal="center"/>
    </dxf>
    <dxf>
      <alignment vertical="center"/>
    </dxf>
    <dxf>
      <alignment vertical="center"/>
    </dxf>
    <dxf>
      <alignment vertical="center"/>
    </dxf>
    <dxf>
      <alignment horizontal="center"/>
    </dxf>
    <dxf>
      <alignment horizontal="center"/>
    </dxf>
    <dxf>
      <alignment wrapText="1"/>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font>
        <color theme="0" tint="-4.9989318521683403E-2"/>
      </font>
    </dxf>
    <dxf>
      <font>
        <color theme="0" tint="-4.9989318521683403E-2"/>
      </font>
    </dxf>
    <dxf>
      <fill>
        <patternFill patternType="solid">
          <bgColor rgb="FF7030A0"/>
        </patternFill>
      </fill>
    </dxf>
    <dxf>
      <fill>
        <patternFill patternType="solid">
          <bgColor rgb="FF7030A0"/>
        </patternFill>
      </fill>
    </dxf>
    <dxf>
      <alignment vertical="center"/>
    </dxf>
    <dxf>
      <alignment horizontal="center"/>
    </dxf>
    <dxf>
      <alignment vertical="center"/>
    </dxf>
    <dxf>
      <alignment vertical="center"/>
    </dxf>
    <dxf>
      <alignment vertical="center"/>
    </dxf>
    <dxf>
      <alignment horizontal="center"/>
    </dxf>
    <dxf>
      <alignment horizontal="center"/>
    </dxf>
    <dxf>
      <font>
        <color theme="0" tint="-4.9989318521683403E-2"/>
      </font>
    </dxf>
    <dxf>
      <font>
        <color theme="0" tint="-4.9989318521683403E-2"/>
      </font>
    </dxf>
    <dxf>
      <fill>
        <patternFill patternType="solid">
          <bgColor rgb="FF7030A0"/>
        </patternFill>
      </fill>
    </dxf>
    <dxf>
      <fill>
        <patternFill patternType="solid">
          <bgColor rgb="FF7030A0"/>
        </patternFill>
      </fill>
    </dxf>
    <dxf>
      <alignment wrapText="1"/>
    </dxf>
    <dxf>
      <alignment wrapText="1"/>
    </dxf>
    <dxf>
      <alignment vertical="center"/>
    </dxf>
    <dxf>
      <alignment horizontal="center"/>
    </dxf>
    <dxf>
      <alignment vertical="center"/>
    </dxf>
    <dxf>
      <alignment horizontal="center"/>
    </dxf>
    <dxf>
      <alignment wrapText="1"/>
    </dxf>
    <dxf>
      <border>
        <left style="thin">
          <color indexed="64"/>
        </left>
      </border>
    </dxf>
    <dxf>
      <border>
        <left style="thin">
          <color indexed="64"/>
        </left>
      </border>
    </dxf>
    <dxf>
      <border>
        <left style="thin">
          <color indexed="64"/>
        </left>
      </border>
    </dxf>
    <dxf>
      <border>
        <left style="thin">
          <color indexed="64"/>
        </left>
      </border>
    </dxf>
    <dxf>
      <border>
        <left style="thin">
          <color indexed="64"/>
        </left>
      </border>
    </dxf>
    <dxf>
      <border>
        <left style="thin">
          <color indexed="64"/>
        </left>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font>
        <color theme="0" tint="-4.9989318521683403E-2"/>
      </font>
    </dxf>
    <dxf>
      <font>
        <color theme="0" tint="-4.9989318521683403E-2"/>
      </font>
    </dxf>
    <dxf>
      <fill>
        <patternFill patternType="solid">
          <bgColor rgb="FF7030A0"/>
        </patternFill>
      </fill>
    </dxf>
    <dxf>
      <fill>
        <patternFill patternType="solid">
          <bgColor rgb="FF7030A0"/>
        </patternFill>
      </fill>
    </dxf>
    <dxf>
      <font>
        <color theme="0" tint="-4.9989318521683403E-2"/>
      </font>
    </dxf>
    <dxf>
      <font>
        <color theme="0" tint="-4.9989318521683403E-2"/>
      </font>
    </dxf>
    <dxf>
      <fill>
        <patternFill patternType="solid">
          <bgColor rgb="FF7030A0"/>
        </patternFill>
      </fill>
    </dxf>
    <dxf>
      <fill>
        <patternFill patternType="solid">
          <bgColor rgb="FF7030A0"/>
        </patternFill>
      </fill>
    </dxf>
    <dxf>
      <alignment vertical="center"/>
    </dxf>
    <dxf>
      <alignment horizontal="center"/>
    </dxf>
    <dxf>
      <alignment vertical="center"/>
    </dxf>
    <dxf>
      <alignment vertical="center"/>
    </dxf>
    <dxf>
      <alignment vertical="center"/>
    </dxf>
    <dxf>
      <alignment horizontal="center"/>
    </dxf>
    <dxf>
      <alignment horizontal="center"/>
    </dxf>
    <dxf>
      <border>
        <left style="thin">
          <color indexed="64"/>
        </left>
      </border>
    </dxf>
    <dxf>
      <border>
        <left style="thin">
          <color indexed="64"/>
        </left>
      </border>
    </dxf>
    <dxf>
      <border>
        <left style="thin">
          <color indexed="64"/>
        </left>
      </border>
    </dxf>
    <dxf>
      <border>
        <left style="thin">
          <color indexed="64"/>
        </left>
      </border>
    </dxf>
    <dxf>
      <border>
        <left style="thin">
          <color indexed="64"/>
        </left>
      </border>
    </dxf>
    <dxf>
      <border>
        <left style="thin">
          <color indexed="64"/>
        </left>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font>
        <color theme="0" tint="-4.9989318521683403E-2"/>
      </font>
    </dxf>
    <dxf>
      <font>
        <color theme="0" tint="-4.9989318521683403E-2"/>
      </font>
    </dxf>
    <dxf>
      <fill>
        <patternFill patternType="solid">
          <bgColor rgb="FF7030A0"/>
        </patternFill>
      </fill>
    </dxf>
    <dxf>
      <fill>
        <patternFill patternType="solid">
          <bgColor rgb="FF7030A0"/>
        </patternFill>
      </fill>
    </dxf>
    <dxf>
      <font>
        <color theme="0" tint="-4.9989318521683403E-2"/>
      </font>
    </dxf>
    <dxf>
      <font>
        <color theme="0" tint="-4.9989318521683403E-2"/>
      </font>
    </dxf>
    <dxf>
      <fill>
        <patternFill patternType="solid">
          <bgColor rgb="FF7030A0"/>
        </patternFill>
      </fill>
    </dxf>
    <dxf>
      <fill>
        <patternFill patternType="solid">
          <bgColor rgb="FF7030A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pivotCacheDefinition" Target="pivotCache/pivotCacheDefinition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204355</xdr:colOff>
      <xdr:row>0</xdr:row>
      <xdr:rowOff>0</xdr:rowOff>
    </xdr:from>
    <xdr:to>
      <xdr:col>1</xdr:col>
      <xdr:colOff>886431</xdr:colOff>
      <xdr:row>1</xdr:row>
      <xdr:rowOff>992338</xdr:rowOff>
    </xdr:to>
    <xdr:pic>
      <xdr:nvPicPr>
        <xdr:cNvPr id="2" name="Imagen 1" descr="Sistema de Convocatorias">
          <a:extLst>
            <a:ext uri="{FF2B5EF4-FFF2-40B4-BE49-F238E27FC236}">
              <a16:creationId xmlns:a16="http://schemas.microsoft.com/office/drawing/2014/main" id="{549EEA76-1990-4085-AAE0-A3B20FA01E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4355" y="0"/>
          <a:ext cx="885824" cy="98852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304800</xdr:colOff>
      <xdr:row>2</xdr:row>
      <xdr:rowOff>0</xdr:rowOff>
    </xdr:from>
    <xdr:to>
      <xdr:col>0</xdr:col>
      <xdr:colOff>1266824</xdr:colOff>
      <xdr:row>5</xdr:row>
      <xdr:rowOff>1738</xdr:rowOff>
    </xdr:to>
    <xdr:pic>
      <xdr:nvPicPr>
        <xdr:cNvPr id="2" name="Imagen 1" descr="Sistema de Convocatorias">
          <a:extLst>
            <a:ext uri="{FF2B5EF4-FFF2-40B4-BE49-F238E27FC236}">
              <a16:creationId xmlns:a16="http://schemas.microsoft.com/office/drawing/2014/main" id="{15020E3C-2A38-4E05-BAB4-8CF280A02C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7775" y="400050"/>
          <a:ext cx="885824" cy="98852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Paul Garcia Galvan" refreshedDate="46308.718681134262" createdVersion="7" refreshedVersion="8" minRefreshableVersion="3" recordCount="666" xr:uid="{83C20777-BA5A-42F0-8F54-CAA8D0ECCDFD}">
  <cacheSource type="worksheet">
    <worksheetSource ref="B7:AD1048576" sheet="Consolidado"/>
  </cacheSource>
  <cacheFields count="29">
    <cacheField name="VIGENCIA" numFmtId="0">
      <sharedItems containsString="0" containsBlank="1" containsNumber="1" containsInteger="1" minValue="2026" maxValue="2026"/>
    </cacheField>
    <cacheField name="NÚMERO CONTRATO" numFmtId="0">
      <sharedItems containsString="0" containsBlank="1" containsNumber="1" containsInteger="1" minValue="643" maxValue="728"/>
    </cacheField>
    <cacheField name="Link SECOP" numFmtId="0">
      <sharedItems containsBlank="1"/>
    </cacheField>
    <cacheField name="PROCESO SELECCIÓN" numFmtId="0">
      <sharedItems containsBlank="1" count="16">
        <s v="CONTRATACION DIRECTA"/>
        <s v="Mínima Cuantía"/>
        <s v="SELECCIÓN ABREVIDADA TVEC"/>
        <s v="SELECCIÓN ABREVIDADA BP"/>
        <m/>
        <s v="SELECCIÓN ABREVIDADA SI" u="1"/>
        <s v="SELECCIÓN ABREVIDADA" u="1"/>
        <s v="SELECCIÓN ABREVIDADA MC" u="1"/>
        <s v="LICITACIÓN PÚBLICA" u="1"/>
        <s v="REGIMEN ESPECIAL" u="1"/>
        <s v="Contratación régimen especial" u="1"/>
        <s v="OTRA REGIMEN ESPECIAL" u="1"/>
        <s v="SELECCIÓN ABREVIADA" u="1"/>
        <s v="SELECCION ABREVIADA" u="1"/>
        <s v="MIMINA CUANTIA" u="1"/>
        <s v="LICITACION PUBLICA" u="1"/>
      </sharedItems>
    </cacheField>
    <cacheField name="NÚMERO DE PROCESO" numFmtId="0">
      <sharedItems containsBlank="1"/>
    </cacheField>
    <cacheField name="CLASE CONTRATO" numFmtId="0">
      <sharedItems containsBlank="1" count="24">
        <s v="CONVENIO INTERADMINISTRATIVO"/>
        <s v="CONTRATO DE ARRENDAMIENTO"/>
        <s v="CONTRATO DE PRESTACIÓN DE SERVICIOS PROFESIONALES Y/O APOYO A LA GESTIÓN"/>
        <s v="SUMINISTRO"/>
        <s v="CONTRATO DE PRESTACIÓN DE SERVICIOS"/>
        <s v="COMPRAVENTA"/>
        <s v="CONTRATO INTERADMINISTRATIVO"/>
        <s v="CONTRATO DE COMISIÓN"/>
        <m/>
        <s v="PRESTACIÓN DE SERVICIOS" u="1"/>
        <s v="CONTRATO INNOMINADO" u="1"/>
        <s v="CONVENIO DE ASOCIACIÓN" u="1"/>
        <s v="CONTRATO DE COLABORACIÓN" u="1"/>
        <s v="Decreto 092 de 2017" u="1"/>
        <s v="ORDEN DE COMPRA" u="1"/>
        <s v="CONVENIO DE ASOCIACION" u="1"/>
        <s v="CONTRATO DE PRESTACIÓN DE SERVICIOS PROVEEDOR EXCLUSIVO" u="1"/>
        <s v="CONTRATO DE OBRA" u="1"/>
        <s v="CONTRATO DE ARENDAMIENTO" u="1"/>
        <s v="CONTRATO PRESTACION DE SERVICIOS" u="1"/>
        <s v="CONTRATO DE COLABORACION" u="1"/>
        <s v="CONVENIO INTERADMINITRATIVO DERIVADO" u="1"/>
        <s v="CONTRATO DE COMISION" u="1"/>
        <s v="PRESTACION DE SERVICIOS" u="1"/>
      </sharedItems>
    </cacheField>
    <cacheField name="EXPERIENCIA LABORAL Y PROFESIONAL" numFmtId="0">
      <sharedItems containsBlank="1"/>
    </cacheField>
    <cacheField name="DEPENDENCIA" numFmtId="0">
      <sharedItems containsBlank="1"/>
    </cacheField>
    <cacheField name="OBJETO DEL CONTRATO" numFmtId="0">
      <sharedItems containsBlank="1" longText="1"/>
    </cacheField>
    <cacheField name="TIPO GASTO" numFmtId="0">
      <sharedItems containsNonDate="0" containsBlank="1" count="4">
        <m/>
        <s v="1 1. Inversión" u="1"/>
        <s v="2 2. Funcionamiento" u="1"/>
        <s v="4 4. Otro" u="1"/>
      </sharedItems>
    </cacheField>
    <cacheField name="TEMA GASTO/INVERSION" numFmtId="0">
      <sharedItems containsBlank="1"/>
    </cacheField>
    <cacheField name="NATURALEZA CONTRATISTA" numFmtId="0">
      <sharedItems containsBlank="1" count="4">
        <s v="2 Jurídica"/>
        <s v="1 Natural "/>
        <m/>
        <s v="1 Natural" u="1"/>
      </sharedItems>
    </cacheField>
    <cacheField name="IDENTIFICACIÓN CONTRATISTA" numFmtId="0">
      <sharedItems containsString="0" containsBlank="1" containsNumber="1" containsInteger="1" minValue="52090135" maxValue="1143372097"/>
    </cacheField>
    <cacheField name="RAZÓN SOCIAL" numFmtId="0">
      <sharedItems containsBlank="1"/>
    </cacheField>
    <cacheField name="CORREO INSTITUCIONAL" numFmtId="0">
      <sharedItems containsBlank="1"/>
    </cacheField>
    <cacheField name="TELEFONO" numFmtId="0">
      <sharedItems containsString="0" containsBlank="1" containsNumber="1" containsInteger="1" minValue="2258580" maxValue="6017451964"/>
    </cacheField>
    <cacheField name="N° RP" numFmtId="0">
      <sharedItems containsNonDate="0" containsString="0" containsBlank="1"/>
    </cacheField>
    <cacheField name="VALOR RP" numFmtId="0">
      <sharedItems containsNonDate="0" containsString="0" containsBlank="1"/>
    </cacheField>
    <cacheField name="FECHA RP" numFmtId="0">
      <sharedItems containsNonDate="0" containsString="0" containsBlank="1"/>
    </cacheField>
    <cacheField name="N° CDP" numFmtId="0">
      <sharedItems containsNonDate="0" containsString="0" containsBlank="1"/>
    </cacheField>
    <cacheField name="VALOR CDP" numFmtId="0">
      <sharedItems containsNonDate="0" containsString="0" containsBlank="1"/>
    </cacheField>
    <cacheField name="FECHA CDP" numFmtId="0">
      <sharedItems containsNonDate="0" containsString="0" containsBlank="1"/>
    </cacheField>
    <cacheField name="ORDENADOR" numFmtId="0">
      <sharedItems containsBlank="1"/>
    </cacheField>
    <cacheField name="SUPERVISOR" numFmtId="0">
      <sharedItems containsBlank="1"/>
    </cacheField>
    <cacheField name="VALOR INICIAL" numFmtId="0">
      <sharedItems containsString="0" containsBlank="1" containsNumber="1" minValue="0" maxValue="226815777.78"/>
    </cacheField>
    <cacheField name="PLAZO" numFmtId="0">
      <sharedItems containsString="0" containsBlank="1" containsNumber="1" containsInteger="1" minValue="52" maxValue="1461"/>
    </cacheField>
    <cacheField name="FECHA SUSCRIPCIÓN CONTRATO" numFmtId="0">
      <sharedItems containsNonDate="0" containsDate="1" containsString="0" containsBlank="1" minDate="2026-08-20T00:00:00" maxDate="2026-09-30T00:00:00"/>
    </cacheField>
    <cacheField name="FECHA REAL INICIO" numFmtId="0">
      <sharedItems containsNonDate="0" containsDate="1" containsString="0" containsBlank="1" minDate="2026-09-01T00:00:00" maxDate="2026-10-01T00:00:00"/>
    </cacheField>
    <cacheField name="FECHA DE TERMINACION" numFmtId="0">
      <sharedItems containsNonDate="0" containsDate="1" containsString="0" containsBlank="1" minDate="2026-10-31T00:00:00" maxDate="2030-09-03T00:00:00"/>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666">
  <r>
    <n v="2026"/>
    <n v="643"/>
    <s v="https://community.secop.gov.co/Public/Tendering/ContractNoticePhases/View?PPI=CO1.PPI.49169899&amp;isFromPublicArea=True&amp;isModal=False "/>
    <x v="0"/>
    <s v="Convenio fomento a la lectura, escritura Av. Chile"/>
    <x v="0"/>
    <s v="N.A"/>
    <s v="Dirección de Lectura y Bibliotecas"/>
    <s v="Aunar esfuerzos entre la Secretaría de Cultura, Recreación y Deporte - SCRD y el Centro Avenida Chile Propiedad Horizontal, para articular estrategias que permitan el fortalecimiento y la circulación de experiencias culturales y prácticas de lectura, escritura y oralidad."/>
    <x v="0"/>
    <s v="8 8: Cultura"/>
    <x v="0"/>
    <n v="860509249"/>
    <s v="CENTRO AVENIDA CHILE PROPIEDAD HORIZONTAL"/>
    <s v="gerencia@avenidachilecentrocomercial.com"/>
    <n v="3174548285"/>
    <m/>
    <m/>
    <m/>
    <m/>
    <m/>
    <m/>
    <s v="DIRECCION DE LECTURA Y BIBLIOTECAS"/>
    <s v="BIBIANA ANDREA VICTORINO RAMIREZ"/>
    <n v="0"/>
    <n v="1461"/>
    <d v="2026-08-28T00:00:00"/>
    <d v="2026-09-03T00:00:00"/>
    <d v="2030-09-02T00:00:00"/>
  </r>
  <r>
    <n v="2026"/>
    <n v="653"/>
    <s v="https://community.secop.gov.co/Public/Tendering/ContractNoticePhases/View?PPI=CO1.PPI.49337050&amp;isFromPublicArea=True&amp;isModal=False"/>
    <x v="0"/>
    <s v="CONTRATO DE ARRENDAMIENTO LOS HORNITOS"/>
    <x v="1"/>
    <s v="N.A"/>
    <s v="Subdirección de Infraestructura y Patrimonio Cultural"/>
    <s v="Entregar a título de arrendamiento el local ubicado en la Calle 82 #10-69; primer piso; junto_x000a_con la cocina ubicada en el segundo piso (Mezzanine) del Centro Felicidad CEFE Chapinero; a_x000a_favor de LOS HORNITOS PASTELERÍA Y PANADERÍA S.A.S.; identificado con NIT No._x000a_900.121.964-9; DESTINADO PARA USO ÚNICO Y EXCLUSIVO COMO RESTAURANTE;_x000a_PASTELERÍA; PANADERÍA U OTRA OFERTA GASTRONÓMICA."/>
    <x v="0"/>
    <s v="24 24:Otro"/>
    <x v="0"/>
    <n v="900121964"/>
    <s v="LOS HORNITOS PASTELERÍA Y PANADERÍA S.A.S."/>
    <s v="info@hornitos.co"/>
    <n v="7561515"/>
    <m/>
    <m/>
    <m/>
    <m/>
    <m/>
    <m/>
    <s v="DIRECCIÓN DE ARTE, CULTURA Y PATRIMONIO"/>
    <s v="DANIEL FELIPE GUTIERREZ VARGAS"/>
    <n v="0"/>
    <n v="181"/>
    <d v="2026-08-20T00:00:00"/>
    <d v="2026-09-01T00:00:00"/>
    <d v="2027-02-28T00:00:00"/>
  </r>
  <r>
    <n v="2026"/>
    <n v="661"/>
    <s v="https://community.secop.gov.co/Public/Tendering/ContractNoticePhases/View?PPI=CO1.PPI.49434006&amp;isFromPublicArea=True&amp;isModal=False"/>
    <x v="0"/>
    <s v="SCDPI-220-01250-26"/>
    <x v="2"/>
    <s v="N.A"/>
    <s v="Dirección de Fomento"/>
    <s v="Prestar servicios profesionales a la Secretaría de Cultura; Recreación y Deporte  Dirección de Fomento; para adelantar actividades de verificación administrativa; tecnica e idoneidad; que contribuyan a la ejecución del Programa Distrital de Apoyos Concertados; en articulación con otros programas; proyectos y estrategias de fomento."/>
    <x v="0"/>
    <s v="6 6: Prestacion de servicios"/>
    <x v="1"/>
    <n v="1143372097"/>
    <s v="LUISA FERNANDA ACOSTA ESPINOSA"/>
    <m/>
    <m/>
    <m/>
    <m/>
    <m/>
    <m/>
    <m/>
    <m/>
    <s v="SUBSECRETARIA DE GOBERNANZA"/>
    <s v="JUAN DIEGO JARAMILLO MORALES"/>
    <n v="29502000"/>
    <n v="181"/>
    <d v="2026-08-26T00:00:00"/>
    <d v="2026-09-01T00:00:00"/>
    <d v="2027-02-28T00:00:00"/>
  </r>
  <r>
    <n v="2026"/>
    <n v="663"/>
    <s v="https://community.secop.gov.co/Public/Tendering/ContractNoticePhases/View?PPI=CO1.PPI.49444888&amp;isFromPublicArea=True&amp;isModal=False"/>
    <x v="0"/>
    <s v="SCDPI-220-01248-26"/>
    <x v="2"/>
    <s v="N.A"/>
    <s v="Dirección de Fomento"/>
    <s v="Prestar servicios profesionales a la Secretaría de Cultura; Recreación y Deporte  Dirección de Fomento; para adelantar actividades de verificación administrativa; técnica e idoneidad; que contribuyan a la ejecución del Programa Distrital de Apoyos Concertados; en articulación con otros programas; proyectos y estrategias de fomento."/>
    <x v="0"/>
    <s v="6 6: Prestacion de servicios"/>
    <x v="1"/>
    <n v="1030637449"/>
    <s v="SEBASTIAN RAMIREZ CANO"/>
    <m/>
    <m/>
    <m/>
    <m/>
    <m/>
    <m/>
    <m/>
    <m/>
    <s v="SUBSECRETARIA DE GOBERNANZA"/>
    <s v="JUAN DIEGO JARAMILLO MORALES"/>
    <n v="29502000"/>
    <n v="181"/>
    <d v="2026-08-26T00:00:00"/>
    <d v="2026-09-01T00:00:00"/>
    <d v="2027-02-28T00:00:00"/>
  </r>
  <r>
    <n v="2026"/>
    <n v="664"/>
    <s v="https://community.secop.gov.co/Public/Tendering/ContractNoticePhases/View?PPI=CO1.PPI.49466450&amp;isFromPublicArea=True&amp;isModal=False"/>
    <x v="0"/>
    <s v="SCDPI-330-01380-26"/>
    <x v="2"/>
    <s v="N.A"/>
    <s v="Dirección de Arte, Cultura y Patrimonio"/>
    <s v="Prestar servicios profesionales a la Secretaría Distrital de Cultura; Recreación y Deporte - Dirección de Arte; Cultura y Patrimonio; en la gestión; y seguimiento de los trámites administrativos; contractuales y de ejecución de los proyectos a cargo de la dependencia; de conformidad con sus funciones; competencias y los lineamientos establecidos por la Entidad."/>
    <x v="0"/>
    <s v="6 6: Prestacion de servicios"/>
    <x v="1"/>
    <n v="1019107117"/>
    <s v="DAILYN YESSENIA HERRERA TORRES "/>
    <m/>
    <m/>
    <m/>
    <m/>
    <m/>
    <m/>
    <m/>
    <m/>
    <s v="DIRECCIÓN DE ARTE, CULTURA Y PATRIMONIO"/>
    <s v="NATHALIA RIPPE SIERRA"/>
    <n v="45578000"/>
    <n v="122"/>
    <d v="2026-08-24T00:00:00"/>
    <d v="2026-09-01T00:00:00"/>
    <d v="2026-12-31T00:00:00"/>
  </r>
  <r>
    <n v="2026"/>
    <n v="665"/>
    <s v="https://community.secop.gov.co/Public/Tendering/ContractNoticePhases/View?PPI=CO1.PPI.49471187&amp;isFromPublicArea=True&amp;isModal=False"/>
    <x v="0"/>
    <s v="SCDPI-220-01406-26"/>
    <x v="2"/>
    <s v="N.A"/>
    <s v="Dirección de Fomento"/>
    <s v="Prestar servicios profesionales a la Secretaría de Cultura; Recreación y Deporte  Dirección de Fomento; para apoyar la formulación; implementación y despliegue territorial de la ruta de ejecución; así como realizar el acompañamiento y seguimiento técnico; metodológico; administrativo y territorial a las iniciativas priorizadas y beneficiarios de incentivos; estímulos y reconocimientos del programa Más Cultura Local; en el marco de los convenios interadministrativos derivados del Convenio Marco"/>
    <x v="0"/>
    <s v="6 6: Prestacion de servicios"/>
    <x v="1"/>
    <n v="52752319"/>
    <s v="MARILUZ MORALES RAMIREZ"/>
    <m/>
    <m/>
    <m/>
    <m/>
    <m/>
    <m/>
    <m/>
    <m/>
    <s v="SUBSECRETARIA DE GOBERNANZA"/>
    <s v="JUAN DIEGO JARAMILLO MORALES"/>
    <n v="17844000"/>
    <n v="61"/>
    <d v="2026-08-26T00:00:00"/>
    <d v="2026-09-01T00:00:00"/>
    <d v="2026-10-31T00:00:00"/>
  </r>
  <r>
    <n v="2026"/>
    <n v="666"/>
    <s v="https://community.secop.gov.co/Public/Tendering/ContractNoticePhases/View?PPI=CO1.PPI.49519236&amp;isFromPublicArea=True&amp;isModal=False_x000a_"/>
    <x v="0"/>
    <s v="SCDPI-330-01414-26"/>
    <x v="2"/>
    <s v="N.A"/>
    <s v="Subdirección de Infraestructura y Patrimonio Cultural"/>
    <s v="Prestar servicios profesionales a la Secretaría Distrital de Cultura; Recreación y Deporte - Subdirección de Infraestructura y Patrimonio Cultural; mediante el desarrollo de actividades para la implementación y seguimiento de los proyectos de infraestructura cultural y de las acciones relacionadas con la protección; conservación y gestión del patrimonio cultural que adelante la dependencia."/>
    <x v="0"/>
    <s v="6 6: Prestacion de servicios"/>
    <x v="1"/>
    <n v="1022386292"/>
    <s v="CARLOS ALFONSO GARCIA HERNANDEZ"/>
    <m/>
    <m/>
    <m/>
    <m/>
    <m/>
    <m/>
    <m/>
    <m/>
    <s v="DIRECCIÓN DE ARTE, CULTURA Y PATRIMONIO"/>
    <s v="DANIEL FELIPE GUTIERREZ VARGAS"/>
    <n v="37864800"/>
    <n v="61"/>
    <d v="2026-08-26T00:00:00"/>
    <d v="2026-09-01T00:00:00"/>
    <d v="2026-10-31T00:00:00"/>
  </r>
  <r>
    <n v="2026"/>
    <n v="667"/>
    <s v="https://community.secop.gov.co/Public/Tendering/ContractNoticePhases/View?PPI=CO1.PPI.49472400&amp;isFromPublicArea=True&amp;isModal=False"/>
    <x v="0"/>
    <s v="SCDPI-220-00026-26"/>
    <x v="2"/>
    <s v="N.A"/>
    <s v="Dirección de Fomento"/>
    <s v="Prestar servicios profesionales a la Secretaria Distrital de Cultura Recreación y Deporte - Dirección de Fomento; para el desarrollo de acciones relacionadas con los programas; proyectos y estrategias de Fomento; en especial los relacionados con el Programa Distrital de Apoyos Concertados y sus convocatorias."/>
    <x v="0"/>
    <s v="6 6: Prestacion de servicios"/>
    <x v="1"/>
    <n v="1032438565"/>
    <s v="LUISA FERNANDA CUBILLOS RAMIREZ"/>
    <m/>
    <m/>
    <m/>
    <m/>
    <m/>
    <m/>
    <m/>
    <m/>
    <s v="SUBSECRETARIA DE GOBERNANZA"/>
    <s v="JUAN DIEGO JARAMILLO MORALES"/>
    <n v="43920000"/>
    <n v="181"/>
    <d v="2026-08-28T00:00:00"/>
    <d v="2026-09-01T00:00:00"/>
    <d v="2027-02-28T00:00:00"/>
  </r>
  <r>
    <n v="2026"/>
    <n v="668"/>
    <s v="https://community.secop.gov.co/Public/Tendering/ContractNoticePhases/View?PPI=CO1.PPI.49516576&amp;isFromPublicArea=True&amp;isModal=False"/>
    <x v="0"/>
    <s v="SCDPI-220-01305-26"/>
    <x v="2"/>
    <s v="N.A"/>
    <s v="Dirección de Fomento"/>
    <s v="Prestar servicios profesionales a la Secretaría de Cultura; Recreación y Deporte  Dirección de Fomento; para adelantar las acciones necesarias en los procesos administrativos; financieros y presupuestales que contribuyan a la organización y al seguimiento de las actividades del Programa Más Cultura Local; en articulación con otros programas; proyectos y estrategias de fomento."/>
    <x v="0"/>
    <s v="6 6: Prestacion de servicios"/>
    <x v="1"/>
    <n v="1083011602"/>
    <s v="JOHON WILLIAM CERVANTES MOLA"/>
    <m/>
    <m/>
    <m/>
    <m/>
    <m/>
    <m/>
    <m/>
    <m/>
    <s v="SUBSECRETARIA DE GOBERNANZA"/>
    <s v="JUAN DIEGO JARAMILLO MORALES"/>
    <n v="11436000"/>
    <n v="61"/>
    <d v="2026-08-26T00:00:00"/>
    <d v="2026-09-01T00:00:00"/>
    <d v="2026-10-31T00:00:00"/>
  </r>
  <r>
    <n v="2026"/>
    <n v="669"/>
    <s v="https://community.secop.gov.co/Public/Tendering/OpportunityDetail/Index?noticeUID=CO1.NTC.10659495&amp;isFromPublicArea=True&amp;isModal=true&amp;asPopupView=true"/>
    <x v="1"/>
    <s v="SCRD-MIC-29-2026"/>
    <x v="3"/>
    <s v="N.A"/>
    <s v="Grupo Interno de Trabajo de Servicios Administrativo – Almacenista General "/>
    <s v="Contratar el suministro de insumos y elementos de oficina para la Secretaría de Cultura; Recreación y Deporte"/>
    <x v="0"/>
    <s v="24 24:Otro"/>
    <x v="0"/>
    <n v="860026740"/>
    <s v="PAPELERIA LOS ANDES S.A.S."/>
    <s v="info@papelerialosandes.com.co"/>
    <n v="4321500"/>
    <m/>
    <m/>
    <m/>
    <m/>
    <m/>
    <m/>
    <s v="DIRECCIÓN DE DIRECCIÓN GESTIÓN CORPORATIVA Y RELACIÓN CON EL CIUDADANO"/>
    <s v="JEYSON FERNEY UYABAN VANEGAS "/>
    <n v="57786000"/>
    <n v="119"/>
    <d v="2026-08-31T00:00:00"/>
    <d v="2026-09-04T00:00:00"/>
    <d v="2026-12-31T00:00:00"/>
  </r>
  <r>
    <n v="2026"/>
    <n v="670"/>
    <s v="https://community.secop.gov.co/Public/Tendering/ContractNoticePhases/View?PPI=CO1.PPI.49578252&amp;isFromPublicArea=True&amp;isModal=False"/>
    <x v="0"/>
    <s v="SCDPI-21418-01410-26"/>
    <x v="2"/>
    <s v="N.A"/>
    <s v="Dirección de Arte, Cultura y Patrimonio"/>
    <s v="Prestar servicios profesionales a la Secretaría Distrital de Cultura; Recreación y Deporte - Dirección de Arte; Cultura y Patrimonio; en la gestión integral y el seguimiento administrativo; operativo y financiero de la Estrategia EstarBien Bogotá; contribuyendo al cumplimiento de sus objetivos."/>
    <x v="0"/>
    <s v="6 6: Prestacion de servicios"/>
    <x v="1"/>
    <n v="1003590875"/>
    <s v="LAURA CAROLINA VEGA MUSKUS"/>
    <m/>
    <m/>
    <m/>
    <m/>
    <m/>
    <m/>
    <m/>
    <m/>
    <s v="DIRECCIÓN DE ARTE, CULTURA Y PATRIMONIO"/>
    <s v="NATHALIA RIPPE SIERRA"/>
    <n v="19668000"/>
    <n v="122"/>
    <d v="2026-08-27T00:00:00"/>
    <d v="2026-09-01T00:00:00"/>
    <d v="2026-12-31T00:00:00"/>
  </r>
  <r>
    <n v="2026"/>
    <n v="671"/>
    <s v="https://community.secop.gov.co/Public/Tendering/ContractNoticePhases/View?PPI=CO1.PPI.49604659&amp;isFromPublicArea=True&amp;isModal=False"/>
    <x v="0"/>
    <s v="SCDPI-21418-01409-26"/>
    <x v="2"/>
    <s v="N.A"/>
    <s v="Dirección de Arte, Cultura y Patrimonio"/>
    <s v="Prestar servicios profesionales a la Secretaría Distrital de Cultura, Recreación y Deporte – Dirección de Arte, Cultura y Patrimonio, en la planificación, implementación, seguimiento y evaluación operativa y metodológica de la Estrategia EstarBien Bogotá, mediante la consolidación y el reporte de sus indicadores de gestión y resultados."/>
    <x v="0"/>
    <s v="6 6: Prestacion de servicios"/>
    <x v="1"/>
    <n v="1024503416"/>
    <s v="YEISON ANDRES CELIS CADENA"/>
    <s v="celis1904@gmail.com"/>
    <n v="3166934769"/>
    <m/>
    <m/>
    <m/>
    <m/>
    <m/>
    <m/>
    <s v="DIRECCIÓN DE ARTE, CULTURA Y PATRIMONIO"/>
    <s v="NATHALIA RIPPE SIERRA"/>
    <n v="36600000"/>
    <n v="121"/>
    <d v="2026-08-31T00:00:00"/>
    <d v="2026-09-02T00:00:00"/>
    <d v="2026-12-31T00:00:00"/>
  </r>
  <r>
    <n v="2026"/>
    <n v="672"/>
    <s v="https://community.secop.gov.co/Public/Tendering/ContractNoticePhases/View?PPI=CO1.PPI.49572789&amp;isFromPublicArea=True&amp;isModal=False"/>
    <x v="0"/>
    <s v="SCDPI-210-01457-26"/>
    <x v="2"/>
    <m/>
    <s v="Dirección de Asuntos Locales y Participación"/>
    <s v="Prestar los servicios profesionales a la Secretaría de Cultura; Recreación y Deporte - Dirección de Asuntos Locales y_x000a_Participación para gestionar; orientar y realizar el seguimiento de las estrategias de articulación; planeación y fortalecimiento de la_x000a_participación ciudadana; en el marco del acompañamiento al Sistema Distrital de Arte; Cultura y Patrimonio."/>
    <x v="0"/>
    <s v="6 6: Prestacion de servicios"/>
    <x v="1"/>
    <n v="79741683"/>
    <s v="EDWIN ALEXANDER PRIETO RODRIGUEZ."/>
    <m/>
    <m/>
    <m/>
    <m/>
    <m/>
    <m/>
    <m/>
    <m/>
    <s v="SUBSECRETARIA DE GOBERNANZA"/>
    <s v="JULIAN FELIPE DUARTE ALVAREZ"/>
    <n v="32696000"/>
    <n v="122"/>
    <d v="2026-08-31T00:00:00"/>
    <d v="2026-09-01T00:00:00"/>
    <d v="2026-12-31T00:00:00"/>
  </r>
  <r>
    <n v="2026"/>
    <n v="673"/>
    <s v="https://community.secop.gov.co/Public/Tendering/ContractNoticePhases/View?PPI=CO1.PPI.49600439&amp;isFromPublicArea=True&amp;isModal=False"/>
    <x v="0"/>
    <s v="SCDPI-210-01418-26"/>
    <x v="2"/>
    <s v="N.A"/>
    <s v="DIRECCIÓN DE ASUNTOS LOCALES"/>
    <s v="Prestar servicios profesionales a la Secretaría de Cultura, Recreación y Deporte – Dirección de Asuntos Locales y Participación, para el desarrollo de las gestiones técnicas y administrativas requeridas en la implementación de las acciones de articulación sectorial, el fortalecimiento de la gestión territorial y/o el apoyo integral a la estrategia Barrios Vivos, en el marco del Modelo de Gestión Cultural Territorial en las localidades asignadas."/>
    <x v="0"/>
    <s v="6 6: Prestacion de servicios"/>
    <x v="1"/>
    <n v="74376193"/>
    <s v="JOHN MAURICIO MORALES TORRES."/>
    <s v="johnmorales104@hotmail.com"/>
    <n v="3007719793"/>
    <m/>
    <m/>
    <m/>
    <m/>
    <m/>
    <m/>
    <s v="SUBSECRETARIA DE GOBERNANZA"/>
    <s v="JULIAN FELIPE DUARTE ALVAREZ"/>
    <n v="29280000"/>
    <n v="121"/>
    <d v="2026-09-01T00:00:00"/>
    <d v="2026-09-02T00:00:00"/>
    <d v="2026-12-31T00:00:00"/>
  </r>
  <r>
    <n v="2026"/>
    <n v="674"/>
    <s v="https://community.secop.gov.co/Public/Tendering/ContractNoticePhases/View?PPI=CO1.PPI.49619499&amp;isFromPublicArea=True&amp;isModal=False_x000a_"/>
    <x v="0"/>
    <s v="SCDPI-21420-01510-26"/>
    <x v="2"/>
    <m/>
    <s v="OFICINA DE CONTROL INTERNO"/>
    <s v="Prestar servicios profesionales a la Secretaría de Cultura; Recreación y Deporte - Oficina de Control Interno; para adelantar las actividades requeridas para el desarrollo de los trabajos de auditoría que le sean asignados; particularmente el seguimiento al Modelo de Seguridad y Privacidad de la Información (MSPI); de conformidad con el Plan Anual de Auditoría Interna vigente."/>
    <x v="0"/>
    <s v="6 6: Prestacion de servicios"/>
    <x v="1"/>
    <n v="79723315"/>
    <s v="GUSTAVO ANDRES CADENA ORGANISTA"/>
    <m/>
    <m/>
    <m/>
    <m/>
    <m/>
    <m/>
    <m/>
    <m/>
    <s v="DIRECCIÓN DE DIRECCIÓN GESTIÓN CORPORATIVA Y RELACIÓN CON EL CIUDADANO"/>
    <s v="OMAR URREA ROMERO"/>
    <n v="14634000"/>
    <n v="61"/>
    <d v="2026-08-28T00:00:00"/>
    <d v="2026-09-01T00:00:00"/>
    <d v="2026-10-31T00:00:00"/>
  </r>
  <r>
    <n v="2026"/>
    <n v="675"/>
    <s v="https://community.secop.gov.co/Public/Tendering/ContractNoticePhases/View?PPI=CO1.PPI.49549902&amp;isFromPublicArea=True&amp;isModal=False"/>
    <x v="0"/>
    <s v="SCDPI-21417-01259-26"/>
    <x v="2"/>
    <s v="N.A"/>
    <s v="Dirección Observatorio y Gestión del Conocimiento Cultural"/>
    <s v="Prestar servicios profesionales a la Secretaría Distrital de Cultura; Recreación y Deporte Dirección Observatorio y Gestión del Conocimiento Cultural para acompañar desde el componente técnico el procesamiento y análisis descriptivo de información_x000a_cuantitativa y cualitativa; así como la elaboración de reportes e insumos técnicos; conforme con los lineamientos y priorización efinidos por la entidad"/>
    <x v="0"/>
    <s v="6 6: Prestacion de servicios"/>
    <x v="1"/>
    <n v="1110545193"/>
    <s v="ANGELICA MARIA GAITAN"/>
    <m/>
    <m/>
    <m/>
    <m/>
    <m/>
    <m/>
    <m/>
    <m/>
    <s v="SUBSECRETARIA DE CULTURA CIUDADANA"/>
    <s v="DIEGO FERNANDO MALDONADO CASTELLANOS"/>
    <n v="20487500"/>
    <n v="121"/>
    <d v="2026-08-31T00:00:00"/>
    <d v="2026-09-02T00:00:00"/>
    <d v="2026-12-31T00:00:00"/>
  </r>
  <r>
    <n v="2026"/>
    <n v="676"/>
    <s v="https://operaciones.colombiacompra.gov.co/tienda-virtual-del-estado-colombiano/ordenes-compra/168350"/>
    <x v="2"/>
    <s v="ORDEN DE COMPRA 168350"/>
    <x v="4"/>
    <s v="N.A"/>
    <s v="GRUPO INTERNO DE TRABAJO DE SERVICIOS ADMINISTRATIVOS"/>
    <s v="CONTRATAR LA PRESTACIÓN DEL SERVICIO INTEGRAL DE ASEO Y CAFETERÍA CON SUMINISTRO DE INSUMOS PARA LAS SEDES DE LA SECRETARÍA DISTRITAL DE CULTURA, RECREACIÓN Y DEPORTE."/>
    <x v="0"/>
    <s v="6 6: Prestacion de servicios"/>
    <x v="0"/>
    <n v="901912164"/>
    <s v="CONSORCIO KLEAN Y LOGISTIC"/>
    <s v="consorciokleanligistic@gmail.com"/>
    <m/>
    <m/>
    <m/>
    <m/>
    <m/>
    <m/>
    <m/>
    <s v="DIRECCIÓN DE DIRECCIÓN GESTIÓN CORPORATIVA Y RELACIÓN CON EL CIUDADANO"/>
    <s v="PAOLA ANDREA RAMIREZ GUTIERREZ"/>
    <n v="226815777.78"/>
    <n v="122"/>
    <d v="2026-08-28T00:00:00"/>
    <d v="2026-09-01T00:00:00"/>
    <d v="2026-12-31T00:00:00"/>
  </r>
  <r>
    <n v="2026"/>
    <n v="677"/>
    <s v="https://community.secop.gov.co/Public/Tendering/ContractNoticePhases/View?PPI=CO1.PPI.49670488&amp;isFromPublicArea=True&amp;isModal=False"/>
    <x v="0"/>
    <s v="SCDPI-21420-01257-26"/>
    <x v="2"/>
    <s v="N.A"/>
    <s v="GIT CONTRATACIÓN"/>
    <s v="Prestar servicios profesionales a la Secretaría de Cultura, Recreación y Deporte -Dirección de Gestión Corporativa y Relación con el Ciudadano - Grupo Interno de Trabajo de Contratación, en la gestión contractual de la entidad, en sus etapas precontractual contractual y postcontractual, atendiendo la unidad de criterio de la entidad."/>
    <x v="0"/>
    <s v="6 6: Prestacion de servicios"/>
    <x v="1"/>
    <n v="1032451000"/>
    <s v="JENNIFER CATHERINE MORENO MIER"/>
    <m/>
    <m/>
    <m/>
    <m/>
    <m/>
    <m/>
    <m/>
    <m/>
    <s v="DIRECCIÓN DE DIRECCIÓN GESTIÓN CORPORATIVA Y RELACIÓN CON EL CIUDADANO"/>
    <m/>
    <n v="33554400"/>
    <n v="121"/>
    <d v="2026-09-01T00:00:00"/>
    <d v="2026-09-02T00:00:00"/>
    <d v="2026-12-31T00:00:00"/>
  </r>
  <r>
    <n v="2026"/>
    <n v="678"/>
    <s v="https://community.secop.gov.co/Public/Tendering/ContractNoticePhases/View?PPI=CO1.PPI.49633861&amp;isFromPublicArea=True&amp;isModal=False_x000a_"/>
    <x v="0"/>
    <s v="SCDPI-220-01407-26"/>
    <x v="2"/>
    <s v="N.A"/>
    <s v="DIRECCION DE FOMENTO"/>
    <s v="Prestar servicios profesionales a la Secretaría de Cultura, Recreación y Deporte  Dirección de Fomento, para diseñar y revisar los documentos metodológicos y estratégicos del componente de apropiación social del programa Más Cultura Local, así como para formular e implementar estrategias de interlocución, innovación social y arraigo territorial del programa, en el marco del Convenio Interadministrativo 690 de 2024 y sus convenios derivados."/>
    <x v="0"/>
    <s v="6 6: Prestacion de servicios"/>
    <x v="1"/>
    <n v="1020713475"/>
    <s v="JAVIER ANDRES RAMIREZ JIMENEZ"/>
    <m/>
    <m/>
    <m/>
    <m/>
    <m/>
    <m/>
    <m/>
    <m/>
    <s v="SUBSECRETARIA DE GOBERNANZA"/>
    <s v="JUAN DIEGO JARAMILLO MORALES"/>
    <n v="19446000"/>
    <n v="52"/>
    <d v="2026-09-02T00:00:00"/>
    <d v="2026-09-10T00:00:00"/>
    <d v="2026-10-31T00:00:00"/>
  </r>
  <r>
    <n v="2026"/>
    <n v="679"/>
    <s v="https://community.secop.gov.co/Public/Tendering/ContractNoticePhases/View?PPI=CO1.PPI.49673603&amp;isFromPublicArea=True&amp;isModal=False"/>
    <x v="0"/>
    <s v="SCDPI-330-01383-26"/>
    <x v="2"/>
    <s v="N.A"/>
    <s v="Dirección de Arte, Cultura y Patrimonio"/>
    <s v="Prestar servicios profesionales a la Secretaría Distrital de Cultura, Recreación y Deporte - Subdirección de Infraestructura y Patrimonio Cultural, mediante el desarrollo de actividades de apoyo técnico desde el componente arquitectónico para la estructuración, ejecución y seguimiento de los proyectos de infraestructura, así como para el apoyo a la supervisión de los contratos y convenios que se adelanten en el marco de la dependencia."/>
    <x v="0"/>
    <s v="6 6: Prestacion de servicios"/>
    <x v="1"/>
    <n v="1022377942"/>
    <s v="JULIO ANDRES MONTAGUT ACOSTA"/>
    <m/>
    <m/>
    <m/>
    <m/>
    <m/>
    <m/>
    <m/>
    <m/>
    <s v="DIRECCIÓN DE ARTE, CULTURA Y PATRIMONIO"/>
    <m/>
    <n v="42133000"/>
    <n v="119"/>
    <d v="2026-09-03T00:00:00"/>
    <d v="2026-09-04T00:00:00"/>
    <d v="2026-12-31T00:00:00"/>
  </r>
  <r>
    <n v="2026"/>
    <n v="680"/>
    <s v="https://community.secop.gov.co/Public/Tendering/ContractNoticePhases/View?PPI=CO1.PPI.49696137&amp;isFromPublicArea=True&amp;isModal=False"/>
    <x v="0"/>
    <s v="SCDPI-220-01493-26"/>
    <x v="2"/>
    <s v="N.A"/>
    <s v="DIRECCION DE FOMENTO"/>
    <s v="Prestar servicios profesionales a la Secretaría Distrital de Cultura, Recreación y Deporte - Dirección de Fomento, en el desarrollo de los procesos de gestión de calidad, administrativa y presupuestal, en articulación con el Grupo Interno de Trabajo de Gestión Financiera, en aspectos asociados a la programación, seguimiento y ejecución financiera, así como a los procesos de desembolso dirigidos a beneficiarios del programa Más Cultura Local y mecanismos de fomento en el marco del Convenio Marco"/>
    <x v="0"/>
    <s v="6 6: Prestacion de servicios"/>
    <x v="1"/>
    <n v="52090135"/>
    <s v="ANGELA MARIA QUINTERO CARDENAS"/>
    <m/>
    <m/>
    <m/>
    <m/>
    <m/>
    <m/>
    <m/>
    <m/>
    <s v="SUBSECRETARIA DE GOBERNANZA"/>
    <m/>
    <n v="40605000"/>
    <n v="153"/>
    <d v="2026-09-02T00:00:00"/>
    <d v="2026-09-03T00:00:00"/>
    <d v="2027-02-02T00:00:00"/>
  </r>
  <r>
    <n v="2026"/>
    <n v="681"/>
    <s v="https://community.secop.gov.co/Public/Tendering/ContractNoticePhases/View?PPI=CO1.PPI.49637416&amp;isFromPublicArea=True&amp;isModal=False"/>
    <x v="0"/>
    <s v="SCDPI-220-01405-26"/>
    <x v="2"/>
    <s v="N.A"/>
    <s v="DIRECCION DE FOMENTO"/>
    <s v="PRESTAR SERVICIOS PROFESIONALES A LA SECRETARÍA DE CULTURA, RECREACIÓN Y DEPORTE  DIRECCIÓN DE FOMENTO, PARA APOYAR LA FORMULACIÓN, IMPLEMENTACIÓN Y DESPLIEGUE TERRITORIAL DE LA RUTA DE EJECUCIÓN, ASÍ COMO REALIZAR EL ACOMPAÑAMIENTO Y SEGUIMIENTO TÉCNICO, METODOLÓGICO, ADMINISTRATIVO Y TERRITORIAL A LAS INICIATIVAS PRIORIZADAS Y BENEFICIARIOS DE INCENTIVOS, ESTÍMULOS Y RECONOCIMIENTOS DEL PROGRAMA MÁS CULTURA LOCAL, EN EL MARCO DE LOS CONVENIOS INTERADMINISTRATIVOS _x000a_DERIVADOS DEL CONVENIO ......"/>
    <x v="0"/>
    <s v="6 6: Prestacion de servicios"/>
    <x v="1"/>
    <n v="56056251"/>
    <s v="MARIA DEL ROSARIO CAICEDO DE ALARIO"/>
    <m/>
    <m/>
    <m/>
    <m/>
    <m/>
    <m/>
    <m/>
    <m/>
    <s v="SUBSECRETARIA DE GOBERNANZA"/>
    <s v="JUAN DIEGO JARAMILLO MORALES"/>
    <n v="17844000"/>
    <n v="52"/>
    <d v="2026-09-07T00:00:00"/>
    <d v="2026-09-10T00:00:00"/>
    <d v="2026-10-31T00:00:00"/>
  </r>
  <r>
    <n v="2026"/>
    <n v="682"/>
    <s v="https://community.secop.gov.co/Public/Tendering/OpportunityDetail/Index?noticeUID=CO1.NTC.10841241&amp;isFromPublicArea=True&amp;isModal=true&amp;asPopupView=true"/>
    <x v="0"/>
    <s v="SCDPI-220-01465-26"/>
    <x v="2"/>
    <s v="N.A"/>
    <s v="DIRECCION DE FOMENTO"/>
    <s v="Prestar servicios profesionales a la Secretaría Distrital de Cultura; Recreación y Deporte - Dirección de Fomento; para desarrollar actividades de gestión operativa; seguimiento administrativo; financiero y presupuestal del programa Más Cultura Local; así como la revisión; consolidación y organización de la documentación asociada a su implementación; en el marco del convenio interadministrativo 690 de 2024 y sus convenios derivados."/>
    <x v="0"/>
    <s v="6 6: Prestacion de servicios"/>
    <x v="1"/>
    <n v="1090408242"/>
    <s v="MARLYN KATHERINE VEGA ALVAREZ"/>
    <m/>
    <m/>
    <m/>
    <m/>
    <m/>
    <m/>
    <m/>
    <m/>
    <s v="SUBSECRETARIA DE GOBERNANZA"/>
    <s v="JUAN DIEGO JARAMILLO MORALES"/>
    <n v="36600000"/>
    <n v="153"/>
    <d v="2026-09-08T00:00:00"/>
    <d v="2026-09-14T00:00:00"/>
    <d v="2027-02-13T00:00:00"/>
  </r>
  <r>
    <n v="2026"/>
    <n v="683"/>
    <s v="https://community.secop.gov.co/Public/Tendering/ContractNoticePhases/View?PPI=CO1.PPI.49759253&amp;isFromPublicArea=True&amp;isModal=False"/>
    <x v="0"/>
    <s v="SCDPI-220-01488-26"/>
    <x v="2"/>
    <s v="N.A"/>
    <s v="DIRECCION DE FOMENTO"/>
    <s v="Prestar servicios profesionales a la Secretaría Distrital de Cultura; Recreación y Deporte  Dirección de Fomento; en la gestión; depuración; consolidación y análisis de la información generada en el marco del programa Más Cultura Local y de la Dirección de Fomento; mediante la implementación y adecuación de herramientas para el registro; procesamiento; visualización y seguimiento de datos; garantizando la entrega oportuna de reportes e insumos estratégicos que faciliten la toma de decisiones y"/>
    <x v="0"/>
    <s v="6 6: Prestacion de servicios"/>
    <x v="1"/>
    <n v="80040936"/>
    <s v="YAN CARLOS PULIDO SANTAMARIA"/>
    <m/>
    <m/>
    <m/>
    <m/>
    <m/>
    <m/>
    <m/>
    <m/>
    <s v="SUBSECRETARIA DE GOBERNANZA"/>
    <s v="JUAN DIEGO JARAMILLO MORALES"/>
    <n v="35688000"/>
    <n v="122"/>
    <d v="2026-09-08T00:00:00"/>
    <d v="2026-09-11T00:00:00"/>
    <d v="2027-01-10T00:00:00"/>
  </r>
  <r>
    <n v="2026"/>
    <n v="684"/>
    <s v="https://community.secop.gov.co/Public/Tendering/ContractNoticePhases/View?PPI=CO1.PPI.49341170&amp;isFromPublicArea=True&amp;isModal=False"/>
    <x v="1"/>
    <s v="SCRD-MIC-30-2026"/>
    <x v="5"/>
    <s v="N.A"/>
    <s v="SUBSECRETARIA DE CULTURA CIUDADANA"/>
    <s v="Adquirir equipos tecnológicos; periféricos y licencias ofimáticas requeridos para habilitar las condiciones operativas del equipo profesional asociado a la operación de la Línea Calma; en el marco de las estrategias de cultura ciudadana del Proyecto de Inversión No. 7991; de conformidad con las especificaciones técnicas mínimas definidas por la Secretaría Distrital de Cultura; Recreación y Deporte"/>
    <x v="0"/>
    <s v="3 3: Tecnologia"/>
    <x v="0"/>
    <n v="800230829"/>
    <s v="SISTETRONICS S.A.S."/>
    <m/>
    <m/>
    <m/>
    <m/>
    <m/>
    <m/>
    <m/>
    <m/>
    <s v="SUBSECRETARIA DE CULTURA CIUDADANA"/>
    <m/>
    <n v="21740616"/>
    <n v="55"/>
    <d v="2026-09-09T00:00:00"/>
    <d v="2026-09-17T00:00:00"/>
    <d v="2026-11-10T00:00:00"/>
  </r>
  <r>
    <n v="2026"/>
    <n v="685"/>
    <s v="https://community.secop.gov.co/Public/Tendering/OpportunityDetail/Index?noticeUID=CO1.NTC.10716809&amp;isFromPublicArea=True&amp;isModal=true&amp;asPopupView=true"/>
    <x v="1"/>
    <s v="SCRD-MIC-31-2026"/>
    <x v="4"/>
    <s v="N.A"/>
    <s v="SUBSECRETARIA DE CULTURA CIUDADANA"/>
    <s v="Prestar servicios a la Secretaría Distrital de Cultura; Recreación y Deporte para la implementación; funcionamiento; soporte y gestión operativa de los componentes tecnológicos requeridos para la Línea Calma; en el marco de las estrategias de cultura ciudadana del Proyecto de Inversión No. 7991."/>
    <x v="0"/>
    <s v="6 6: Prestacion de servicios"/>
    <x v="0"/>
    <n v="901249716"/>
    <s v="CLOUD CITY COLOMBIA S.A.S."/>
    <m/>
    <m/>
    <m/>
    <m/>
    <m/>
    <m/>
    <m/>
    <m/>
    <s v="SUBSECRETARIA DE CULTURA CIUDADANA"/>
    <m/>
    <n v="25752000"/>
    <n v="106"/>
    <d v="2026-09-09T00:00:00"/>
    <d v="2026-09-17T00:00:00"/>
    <d v="2026-12-31T00:00:00"/>
  </r>
  <r>
    <n v="2026"/>
    <n v="686"/>
    <s v="https://community.secop.gov.co/Public/Tendering/OpportunityDetail/Index?noticeUID=CO1.NTC.10855744&amp;isFromPublicArea=True&amp;isModal=true&amp;asPopupView=true"/>
    <x v="0"/>
    <s v="SCDPF-710-00076-26"/>
    <x v="4"/>
    <s v="N.A"/>
    <s v="GRUPO INTERNO DE TRABAJO DE SERVICIOS ADMINISTRATIVOS"/>
    <s v="PRESTAR EL SERVICIO INTEGRAL DE ADMINISTRACIÓN DE CORRESPONDENCIA PARA LOS PROCEDIMIENTOS DE RECOLECCIÓN; RECEPCIÓN; RADICACIÓN; DIGITALIZACIÓN; CLASIFICACIÓN; ORGANIZACIÓN; IMPOSICIÓN; DISTRIBUCIÓN Y ENTREGA INTERNA Y EXTERNA DE LAS COMUNICACIONES OFICIALES PRODUCIDAS Y RECIBIDAS POR LA SECRETARÍA DE CULTURA; RECREACIÓN Y DEPORTE A TRAVÉS DE LA VENTANILLA ÚNICA DE CORRESPONDENCIA."/>
    <x v="0"/>
    <s v="6 6: Prestacion de servicios"/>
    <x v="0"/>
    <n v="900062917"/>
    <s v="SERVICIOS POSTALES NACIONALES S.A.S."/>
    <m/>
    <m/>
    <m/>
    <m/>
    <m/>
    <m/>
    <m/>
    <m/>
    <s v="DIRECCIÓN DE DIRECCIÓN GESTIÓN CORPORATIVA Y RELACIÓN CON EL CIUDADANO"/>
    <m/>
    <n v="98938688"/>
    <n v="107"/>
    <d v="2026-09-10T00:00:00"/>
    <d v="2026-09-16T00:00:00"/>
    <d v="2026-12-31T00:00:00"/>
  </r>
  <r>
    <n v="2026"/>
    <n v="687"/>
    <s v="https://community.secop.gov.co/Public/Tendering/ContractNoticePhases/View?PPI=CO1.PPI.49858891&amp;isFromPublicArea=True&amp;isModal=False"/>
    <x v="0"/>
    <s v="SCDPI-310-01538-26"/>
    <x v="2"/>
    <s v="N.A"/>
    <s v="Dirección de Arte, Cultura y Patrimonio"/>
    <s v="Prestar servicios profesionales a la Secretaría Distrital de Cultura; Recreación y Deporte - Dirección de Arte; Cultura y Patrimonio; para el desarrollo de actividades relacionadas con la implementación; seguimiento y consolidación de los procesos derivados de los convenios suscritos por la dependencia; así como en la recolección; sistematización y análisis de información para la elaboración de informes y el seguimiento de los proyectos de inversión y demás procesos a cargo de la Dirección."/>
    <x v="0"/>
    <s v="6 6: Prestacion de servicios"/>
    <x v="1"/>
    <n v="52900242"/>
    <s v="KAREN ANDREA BERNAL LA ROTTA."/>
    <m/>
    <m/>
    <m/>
    <m/>
    <m/>
    <m/>
    <m/>
    <m/>
    <s v="DIRECCIÓN DE ARTE, CULTURA Y PATRIMONIO"/>
    <m/>
    <n v="26076000"/>
    <n v="112"/>
    <d v="2026-09-10T00:00:00"/>
    <d v="2026-09-11T00:00:00"/>
    <d v="2026-12-31T00:00:00"/>
  </r>
  <r>
    <n v="2026"/>
    <n v="688"/>
    <s v="https://community.secop.gov.co/Public/Tendering/ContractNoticePhases/View?PPI=CO1.PPI.47733801&amp;isFromPublicArea=True&amp;isModal=Fals"/>
    <x v="1"/>
    <s v="SCRD-MIC-14-2026"/>
    <x v="4"/>
    <s v="N.A"/>
    <s v="OTI"/>
    <s v="Servicio alterno de internet y transmisión de datos para sedes de la Secretaría de Cultura; Recreación y Deporte."/>
    <x v="0"/>
    <s v="6 6: Prestacion de servicios"/>
    <x v="0"/>
    <n v="900381761"/>
    <s v="INGENIERIA E INFRAESTRUCTURA DE COLOMBIA S.A.S."/>
    <m/>
    <m/>
    <m/>
    <m/>
    <m/>
    <m/>
    <m/>
    <m/>
    <s v="DIRECCIÓN DE DIRECCIÓN GESTIÓN CORPORATIVA Y RELACIÓN CON EL CIUDADANO"/>
    <s v="NIDIA PATRICIA RODRIGUEZ RODRIGUEZ"/>
    <n v="17600000"/>
    <n v="334"/>
    <d v="2026-09-14T00:00:00"/>
    <d v="2026-09-25T00:00:00"/>
    <d v="2027-08-24T00:00:00"/>
  </r>
  <r>
    <n v="2026"/>
    <n v="689"/>
    <s v="https://community.secop.gov.co/Public/Tendering/OpportunityDetail/Index?noticeUID=CO1.NTC.10862808&amp;isFromPublicArea=True&amp;isModal=true&amp;asPopupView=true"/>
    <x v="0"/>
    <s v="AUNAR ESFUERZOS TÉCNICOS, ADMINISTRATIVOS Y ECONÓMICOS ENTRE EL FONDO DE DESARROLLO LOCAL DE RAFAEL URIBE URIBE Y LA SECRETARÍA DISTRITAL DE CULTURA, RECREACIÓN Y DEPORTE PARA DESARROLLAR INICIATIVAS"/>
    <x v="0"/>
    <s v="N.A"/>
    <s v="SUBSECRETARÍA DE GOBERNANZA"/>
    <s v="AUNAR ESFUERZOS TÉCNICOS, ADMINISTRATIVOS Y ECONÓMICOS ENTRE EL FONDO DE DESARROLLO LOCAL DE RAFAEL URIBE URIBE Y LA SECRETARÍA DISTRITAL DE CULTURA, RECREACIÓN Y DEPORTE PARA DESARROLLAR INICIATIVAS CULTURALES QUE IMPULSEN LA TRANSFORMACIÓN SOCIAL Y ECONÓMICA DE LA LOCALIDAD DE RAFAEL URIBE URIBE, EN EL MARCO DE LAS APUESTAS DEL PLAN DISTRITAL DE DESARROLLO &quot;BOGOTÁ CAMINA SEGURA 2024-2027&quot;, DE CONFORMIDAD CON EL ANEXO TÉCNICO Y LOS COMPONENTES ALLÍ DEFINIDOS"/>
    <x v="0"/>
    <s v="8 8: Cultura"/>
    <x v="0"/>
    <n v="899999061"/>
    <s v="FONDO DE DESARROLLO LOCAL RAFAEL URIBE URIBE"/>
    <s v="juridica.ruribe@gobiernobogota.gov.co"/>
    <n v="3660007"/>
    <m/>
    <m/>
    <m/>
    <m/>
    <m/>
    <m/>
    <s v="SUBSECRETARIA DE GOBERNANZA"/>
    <m/>
    <n v="0"/>
    <n v="139"/>
    <d v="2026-09-09T00:00:00"/>
    <d v="2026-09-15T00:00:00"/>
    <d v="2027-01-31T00:00:00"/>
  </r>
  <r>
    <n v="2026"/>
    <n v="690"/>
    <s v="https://community.secop.gov.co/Public/Tendering/OpportunityDetail/Index?noticeUID=CO1.NTC.10826375&amp;isFromPublicArea=True&amp;isModal=true&amp;asPopupView=true"/>
    <x v="0"/>
    <s v="AUNAR ESFUERZOS TÉCNICOS,  ADMINISTRATIVOS Y FINANCIEROS ENTRE EL FONDO DE DESARROLLO LOCAL DE BARRIOS UNIDOS Y LA SECRETARÍA DISTRITAL DE CULTURA, RECREACIÓN Y DEPORTE PARA DESARROLLAR INICIATIVAS CUL"/>
    <x v="0"/>
    <s v="N.A"/>
    <s v="Director de Economía, Estudios y Política_x000a_Dirección de Asuntos Locales y Participación _x000a_Despacho SCRD"/>
    <s v="AUNAR ESFUERZOS TÉCNICOS, ADMINISTRATIVOS Y FINANCIEROS ENTRE EL FONDO DE DESARROLLO LOCAL DE BARRIOS UNIDOS Y LA SECRETARÍA DISTRITAL DE CULTURA, RECREACIÓN Y DEPORTE PARA DESARROLLAR INICIATIVAS CULTURALES QUE IMPULSEN LA TRANSFORMACIÓN SOCIAL Y ECONÓMICA DE LA LOCALIDAD DE BARRIOS UNIDOS, EN EL MARCO DE LAS APUESTAS DEL PLAN DISTRITAL DE DESARROLLO &quot;BOGOTÁ CAMINA SEGURA 2024-2027"/>
    <x v="0"/>
    <s v="8 8: Cultura"/>
    <x v="0"/>
    <n v="899999061"/>
    <s v="FONDO DE DESARROLLO LOCAL BARRIOS UNIDOS"/>
    <s v="alcalde.bunidos@gobiernobogota.gov.co"/>
    <n v="2258580"/>
    <m/>
    <m/>
    <m/>
    <m/>
    <m/>
    <m/>
    <s v="SUBSECRETARIA DE CULTURA CIUDADANA"/>
    <s v="MARIO ARTURO SUAREZ MENDOZA_x000a_JULIÁN FELIPE DUARTE ÁLVAREZ_x000a_DIANA ANDREA CAMACHO SALGADO "/>
    <n v="0"/>
    <n v="150"/>
    <d v="2026-09-03T00:00:00"/>
    <d v="2026-09-04T00:00:00"/>
    <d v="2027-01-31T00:00:00"/>
  </r>
  <r>
    <n v="2026"/>
    <n v="691"/>
    <s v="https://community.secop.gov.co/Public/Tendering/ContractNoticePhases/View?PPI=CO1.PPI.49873612&amp;isFromPublicArea=True&amp;isModal=False"/>
    <x v="0"/>
    <s v="SCDPI-21416-01535-26"/>
    <x v="2"/>
    <s v="N.A"/>
    <s v="SUBSECRETARÍA DE GOBERNANZA"/>
    <s v="Prestar servicios profesionales a la Secretaría de Cultura; Recreación y Deporte - Subsecretaría de Gobernanza; desarrollando actividades de producción ejecutiva y artística de los proyectos asignados; en articulación con el líder del proyecto y el equipo de producción; garantizando el adecuado desarrollo de las actividades programadas por la Subsecretaría."/>
    <x v="0"/>
    <s v="6 6: Prestacion de servicios"/>
    <x v="1"/>
    <n v="1026595183"/>
    <s v="LAURA MICHEL SEGURA"/>
    <m/>
    <m/>
    <m/>
    <m/>
    <m/>
    <m/>
    <m/>
    <m/>
    <s v="SUBSECRETARIA DE GOBERNANZA"/>
    <m/>
    <n v="38868000"/>
    <n v="112"/>
    <d v="2026-09-11T00:00:00"/>
    <d v="2026-09-11T00:00:00"/>
    <d v="2026-12-31T00:00:00"/>
  </r>
  <r>
    <n v="2026"/>
    <n v="692"/>
    <s v="https://operaciones.colombiacompra.gov.co/tienda-virtual-del-estado-colombiano/ordenes-compra/168604"/>
    <x v="1"/>
    <s v="ORDEN DE COMPRA 168604"/>
    <x v="3"/>
    <s v="N.A"/>
    <s v="GRUPO INTERNO DE TRABAJO DE SERVICIOS ADMINISTRATIVOS"/>
    <s v="Suministro de combustible para el vehiculol de propiedad de la Secretaría Distrital de Cultira, Recreación y Deporte"/>
    <x v="0"/>
    <s v="24 24:Otro"/>
    <x v="0"/>
    <n v="811009788"/>
    <s v="DISTRACOM S.A."/>
    <s v="gestioncontratos@distracom.com.co"/>
    <n v="3116858687"/>
    <m/>
    <m/>
    <m/>
    <m/>
    <m/>
    <m/>
    <s v="DIRECCIÓN DE DIRECCIÓN GESTIÓN CORPORATIVA Y RELACIÓN CON EL CIUDADANO"/>
    <s v="PAOLA ANDREA RAMIREZ GUTIERREZ"/>
    <n v="5610000"/>
    <n v="105"/>
    <d v="2026-09-03T00:00:00"/>
    <d v="2026-09-18T00:00:00"/>
    <d v="2026-12-31T00:00:00"/>
  </r>
  <r>
    <n v="2026"/>
    <n v="693"/>
    <s v="https://community.secop.gov.co/Public/Tendering/ContractNoticePhases/View?PPI=CO1.PPI.49893795&amp;isFromPublicArea=True&amp;isModal=False"/>
    <x v="0"/>
    <s v="SCDPI-21417-01520-26"/>
    <x v="2"/>
    <s v="N.A"/>
    <s v="DIRECTOR DE REDES Y ACCION COELCTIVA"/>
    <s v="Prestar servicios profesionales a la Secretaría de Cultura; Recreación y Deporte - Subsecretaría de Cultura Ciudadana y Gestión del Conocimiento; para brindar acompañamiento jurídico en actividades relacionadas a la estructuración; revisión y tramite de los procesos de contratación en sus etapas precontractual; contractual y postcontractual; así como de las actuaciones jurídicas que sean requeridas en relación a la ejecución del Convenio Interadministrativo No. 625 de 2026"/>
    <x v="0"/>
    <s v="6 6: Prestacion de servicios"/>
    <x v="1"/>
    <n v="1032475485"/>
    <s v="SERGIO SANTIAGO TURRIAGO MARTINEZ"/>
    <m/>
    <m/>
    <m/>
    <m/>
    <m/>
    <m/>
    <m/>
    <m/>
    <s v="SUBSECRETARIA DE CULTURA CIUDADANA"/>
    <s v="LIGIA EUGENIA PARDO TOQUICA"/>
    <n v="19668000"/>
    <n v="106"/>
    <d v="2026-09-14T00:00:00"/>
    <d v="2026-09-17T00:00:00"/>
    <d v="2026-12-31T00:00:00"/>
  </r>
  <r>
    <n v="2026"/>
    <n v="694"/>
    <s v="https://community.secop.gov.co/Public/Tendering/ContractNoticePhases/View?PPI=CO1.PPI.49891134&amp;isFromPublicArea=True&amp;isModal=False"/>
    <x v="0"/>
    <s v="SCDPI-220-01489-26"/>
    <x v="2"/>
    <s v="N.A"/>
    <s v="DIRECCION DE FOMENTO"/>
    <s v="Prestar servicios profesionales a la Secretaría Distrital de Cultura; Recreación y Deporte  Dirección de Fomento en la planeación; diseño; producción e implementación de contenidos del programa Más Cultura Local; en sus distintas fases y componentes; contribuyendo a su divulgación; comprensión; posicionamiento y conexión con los territorios; así como al fortalecimiento de las estrategias de comunicación y participación desarrolladas en el marco del Convenio Interadministrativo 690 de 2024 y sus"/>
    <x v="0"/>
    <s v="6 6: Prestacion de servicios"/>
    <x v="1"/>
    <n v="1024573151"/>
    <s v="JOHAN MAURICIO VALBUENA CAMPOS"/>
    <m/>
    <m/>
    <m/>
    <m/>
    <m/>
    <m/>
    <m/>
    <m/>
    <s v="SUBSECRETARIA DE GOBERNANZA"/>
    <s v="JUAN DIEGO JARAMILLO MORALES"/>
    <n v="36600000"/>
    <n v="153"/>
    <d v="2026-09-15T00:00:00"/>
    <d v="2026-09-21T00:00:00"/>
    <d v="2027-02-20T00:00:00"/>
  </r>
  <r>
    <n v="2026"/>
    <n v="696"/>
    <s v="https://community.secop.gov.co/Public/Tendering/ContractNoticePhases/View?PPI=CO1.PPI.49917816&amp;isFromPublicArea=True&amp;isModal=False"/>
    <x v="0"/>
    <s v="SCDPI-210-01521-26"/>
    <x v="2"/>
    <s v="N.A"/>
    <s v="DIRECCION DE ASUNTOS LOCALES Y PARTICIPACION"/>
    <s v="Prestar servicios de apoyo a la gestión a la Dirección de Asuntos Locales y Participación en el registro; organización y seguimiento de los datos e indicadores del Modelo de Gestión Cultural Territorial en las localidades de Bogotá."/>
    <x v="0"/>
    <s v="6 6: Prestacion de servicios"/>
    <x v="1"/>
    <n v="1024569859"/>
    <s v="YEISON JESUS SANCHEZ WALDO"/>
    <m/>
    <m/>
    <m/>
    <m/>
    <m/>
    <m/>
    <m/>
    <m/>
    <s v="SUBSECRETARIA DE GOBERNANZA"/>
    <m/>
    <n v="17616700"/>
    <n v="106"/>
    <d v="2026-09-14T00:00:00"/>
    <d v="2026-09-17T00:00:00"/>
    <d v="2026-12-31T00:00:00"/>
  </r>
  <r>
    <n v="2026"/>
    <n v="697"/>
    <s v="https://community.secop.gov.co/Public/Tendering/ContractNoticePhases/View?PPI=CO1.PPI.49927764&amp;isFromPublicArea=True&amp;isModal=False"/>
    <x v="0"/>
    <s v="SCDPI-21420-01461-26"/>
    <x v="2"/>
    <s v="N.A"/>
    <s v="SUBSECRETARÍA DE GOBERNANZA"/>
    <s v="Prestar servicios profesionales a la Secretaría de Cultura; Recreación y Deporte  en la formulación y seguimiento de acciones de comunicación digital y contenidos comunicacionales; relacionadas con los proyectos y programas de la entidad; en el marco de la comunicación externa."/>
    <x v="0"/>
    <s v="6 6: Prestacion de servicios"/>
    <x v="1"/>
    <n v="1014290626"/>
    <s v="PAULA VALENTINA CORTES"/>
    <m/>
    <m/>
    <m/>
    <m/>
    <m/>
    <m/>
    <m/>
    <m/>
    <s v="SUBSECRETARIA DE GOBERNANZA"/>
    <m/>
    <n v="51684000"/>
    <n v="105"/>
    <d v="2026-09-14T00:00:00"/>
    <d v="2026-09-18T00:00:00"/>
    <d v="2026-12-31T00:00:00"/>
  </r>
  <r>
    <n v="2026"/>
    <n v="698"/>
    <s v="https://community.secop.gov.co/Public/Tendering/ContractNoticePhases/View?PPI=CO1.PPI.49700193&amp;isFromPublicArea=True&amp;isModal=False"/>
    <x v="0"/>
    <s v="SCDPI-21420-01395-26"/>
    <x v="2"/>
    <s v="N.A"/>
    <s v="OFICINA ASESORA DE _x000a_COMUNICACIONES"/>
    <s v="Prestar servicios profesionales a la Secretaría de Cultura; Recreación y Deporte - Oficina Asesora de Comunicaciones orientados al cubrimiento informativo; la divulgación institucional y la atención a medios de comunicación de los planes; programas y_x000a_proyectos de la entidad; de acuerdo con los lineamientos impartidos por la dependencia en el marco de la comunicación externa de la entidad."/>
    <x v="0"/>
    <s v="6 6: Prestacion de servicios"/>
    <x v="1"/>
    <n v="1072961723"/>
    <s v="JUAN SEBASTIAN BARRIGA OSSA"/>
    <m/>
    <m/>
    <m/>
    <m/>
    <m/>
    <m/>
    <m/>
    <m/>
    <s v="DIRECCIÓN DE DIRECCIÓN GESTIÓN CORPORATIVA Y RELACIÓN CON EL CIUDADANO"/>
    <m/>
    <n v="29280000"/>
    <n v="106"/>
    <d v="2026-09-15T00:00:00"/>
    <d v="2026-09-17T00:00:00"/>
    <d v="2026-12-31T00:00:00"/>
  </r>
  <r>
    <n v="2026"/>
    <n v="699"/>
    <s v="https://community.secop.gov.co/Public/Tendering/OpportunityDetail/Index?noticeUID=CO1.NTC.10890505&amp;isFromPublicArea=True&amp;isModal=true&amp;asPopupView=true"/>
    <x v="0"/>
    <s v="FDLC-CD-213-2026. copia"/>
    <x v="0"/>
    <s v="N.A"/>
    <s v="SUBSECRETARIA DE CULTURA CIUDADANA"/>
    <s v="Aunar esfuerzos técnicos, administrativos y financieros entre el Fondo de Desarrollo Local de La Candelaria y la Secretaría Distrital de Cultura, Recreación y Deporte para desarrollar iniciativas culturales, artísticas, patrimoniales y creativas que impulsen la transformación social, cultural y económica de la localidad de La Candelaria, en el marco de las apuestas del Plan Distrital de Desarrollo Bogotá Camina Segura 2024-2027, de conformidad con el anexo técnico y los componentes allí definido"/>
    <x v="0"/>
    <s v="8 8: Cultura"/>
    <x v="0"/>
    <n v="899999061"/>
    <s v="FONDO DE DESARROLLO LOCAL DE LA CANDELARIA"/>
    <s v="cdi.candelaria@gobiernobogota.gov.co"/>
    <n v="3416009"/>
    <m/>
    <m/>
    <m/>
    <m/>
    <m/>
    <m/>
    <s v="SUBSECRETARIA DE CULTURA CIUDADANA"/>
    <m/>
    <n v="0"/>
    <n v="139"/>
    <d v="2026-09-14T00:00:00"/>
    <d v="2026-09-15T00:00:00"/>
    <d v="2027-01-31T00:00:00"/>
  </r>
  <r>
    <n v="2026"/>
    <n v="701"/>
    <s v="https://community.secop.gov.co/Public/Tendering/OpportunityDetail/Index?noticeUID=CO1.NTC.10893993&amp;isFromPublicArea=True&amp;isModal=true&amp;asPopupView=true"/>
    <x v="0"/>
    <s v="AUNAR ESFUERZOS TÉCNICOS, ADMINISTRATIVOS Y ECONÓMICOS ENTRE EL FONDO DE DESARROLLO LOCAL DE TEUSAQUILLO Y LA SECRETARIA DISTRITAL DE CULTURA, RECREACIÓN Y DEPORTE PARA DESARROLLAR PROYECTOS QUE IMPUL"/>
    <x v="6"/>
    <s v="N.A"/>
    <s v="Dirección de Lectura y Bibliotecas"/>
    <s v="AUNAR ESFUERZOS TÉCNICOS, ADMINISTRATIVOS Y ECONÓMICOS ENTRE EL FONDO DE DESARROLLO LOCAL DE TEUSAQUILLO Y LA SECRETARIA DISTRITAL DE CULTURA, RECREACIÓN Y DEPORTE PARA DESARROLLAR PROYECTOS QUE IMPULSEN LA TRANSFORMACIÓN SOCIAL Y ECONÓMICA DE LA LOCALIDAD, MEDIANTE LA CREACIÓN Y CIRCULACIÓN DE BIENES Y SERVICIOS ARTÍSTICOS, CULTURALES, PATRIMONIALES Y CREATIVOS, ASÍ COMO EL FORTALECIMIENTO DE AGENTES DEL SECTOR DE CONFORMIDAD CON LA DISTRIBUCIÓN PARCIAL EFECTUADA POR EL CONFIS DISTRITAL"/>
    <x v="0"/>
    <s v="8 8: Cultura"/>
    <x v="0"/>
    <n v="899999061"/>
    <s v="FONDO DE DESARROLLO LOCAL DE TEUSAQUILLO"/>
    <s v="alcalde.teusaquillo@gobiernobogota.gov.co"/>
    <n v="2870094"/>
    <m/>
    <m/>
    <m/>
    <m/>
    <m/>
    <m/>
    <s v="DIRECCION DE LECTURA Y BIBLIOTECAS"/>
    <s v="Bibiana Andrea Victorino Ramírez"/>
    <n v="0"/>
    <n v="137"/>
    <d v="2026-09-16T00:00:00"/>
    <d v="2026-09-17T00:00:00"/>
    <d v="2027-01-31T00:00:00"/>
  </r>
  <r>
    <n v="2026"/>
    <n v="702"/>
    <s v="https://community.secop.gov.co/Public/Tendering/OpportunityDetail/Index?noticeUID=CO1.NTC.10900072&amp;isFromPublicArea=True&amp;isModal=true&amp;asPopupView=true"/>
    <x v="0"/>
    <s v="CONVENIO INTERADMINISTRATIVO NAVIDAD y DISTRITOS CREATIVOS SCRD"/>
    <x v="0"/>
    <s v="N.A"/>
    <s v="SUBSECRETARÍA DE GOBERNANZA"/>
    <s v="Aunar esfuerzos técnicos, administrativos y financieros entre el Fondo de Desarrollo Local de Santa Fe y la Secretaría Distrital de Cultura, Recreación y Deporte para desarrollar iniciativas culturales y artísticas que impulsen la transformación social, cultural y económica de la localidad de Santa Fe, en el marco de las apuestas del Plan Distrital de Desarrollo &quot;Bogotá Camina Segura 2024-2027&quot;, de conformidad con el anexo técnico y los componentes allí definidos."/>
    <x v="0"/>
    <s v="8 8: Cultura"/>
    <x v="0"/>
    <n v="899999061"/>
    <s v="FONDO DE DESARROLLO LOCAL DE SANTAFE"/>
    <s v="contratacion.santafe@gobiernobogota.gov.co"/>
    <n v="6013821640"/>
    <m/>
    <m/>
    <m/>
    <m/>
    <m/>
    <m/>
    <s v="SUBSECRETARIA DE GOBERNANZA"/>
    <s v="ANA MARÍA BOADA AYALA"/>
    <n v="0"/>
    <n v="106"/>
    <d v="2026-09-15T00:00:00"/>
    <d v="2026-09-17T00:00:00"/>
    <d v="2026-12-31T00:00:00"/>
  </r>
  <r>
    <n v="2026"/>
    <n v="703"/>
    <s v="https://community.secop.gov.co/Public/Tendering/ContractNoticePhases/View?PPI=CO1.PPI.49997316&amp;isFromPublicArea=True&amp;isModal=False"/>
    <x v="0"/>
    <s v="SCDPI-21416-01618-26"/>
    <x v="2"/>
    <s v="N.A"/>
    <s v="SUBSECRETARÍA DE GOBERNANZA"/>
    <s v="Prestar servicios profesionales a la Secretaría de Cultura; Recreación y Deporte - Subsecretaría de Gobernanza; desarrollando actividades para la estructuración; planificación; producción y seguimiento de los eventos culturales y artísticos asignados; mediante el apoyo técnico; operativo y logístico necesario para garantizar su adecuada ejecución."/>
    <x v="0"/>
    <s v="6 6: Prestacion de servicios"/>
    <x v="1"/>
    <n v="80029742"/>
    <s v="DIEGO FERNANDO MILLAN GRIJALBA"/>
    <m/>
    <m/>
    <m/>
    <m/>
    <m/>
    <m/>
    <m/>
    <m/>
    <s v="SUBSECRETARIA DE GOBERNANZA"/>
    <m/>
    <n v="68610000"/>
    <n v="153"/>
    <d v="2026-09-17T00:00:00"/>
    <d v="2026-09-18T00:00:00"/>
    <d v="2027-02-17T00:00:00"/>
  </r>
  <r>
    <n v="2026"/>
    <n v="704"/>
    <s v="https://community.secop.gov.co/Public/Tendering/ContractNoticePhases/View?PPI=CO1.PPI.50004080&amp;isFromPublicArea=True&amp;isModal=False"/>
    <x v="0"/>
    <s v="SCDPI-220-01484-26"/>
    <x v="2"/>
    <s v="N.A"/>
    <s v="DIRECCION DE FOMENTO"/>
    <s v="Prestar servicios profesionales a la Secretaría de Cultura; Recreación y Deporte  Dirección de Fomento; para planear y realizar el desarrollo técnico y misional de las estrategias de fortalecimiento y seguimiento en la ejecución de actividades de apropiación social del Programa Más Cultura Local; en el marco del Convenio interadministrativo 690 de 2024 y sus convenios derivados."/>
    <x v="0"/>
    <s v="6 6: Prestacion de servicios"/>
    <x v="1"/>
    <n v="79688534"/>
    <s v="JUAN FREDY ROZO BELLON"/>
    <m/>
    <m/>
    <m/>
    <m/>
    <m/>
    <m/>
    <m/>
    <m/>
    <s v="SUBSECRETARIA DE GOBERNANZA"/>
    <s v="JUAN DIEGO JARAMILLO MORALES"/>
    <n v="40605000"/>
    <n v="153"/>
    <d v="2026-09-18T00:00:00"/>
    <d v="2026-09-22T00:00:00"/>
    <d v="2027-02-21T00:00:00"/>
  </r>
  <r>
    <n v="2026"/>
    <n v="705"/>
    <s v="https://community.secop.gov.co/Public/Tendering/ContractNoticePhases/View?PPI=CO1.PPI.50016294&amp;isFromPublicArea=True&amp;isModal=False"/>
    <x v="0"/>
    <s v="_x000a_SCDPI-21417-01517-26"/>
    <x v="2"/>
    <s v="N.A"/>
    <s v="DIRECTOR DE REDES Y ACCION COLECTIVA"/>
    <s v="Prestar servicios profesionales a la Secretaría de Cultura Recreación y Deporte - Subsecretaria de Cultura Ciudadana y Gestión del Conocimiento; tramitando; gestionando el seguimiento de las actividades administrativas y financieras; en el marco del convenio Interadministrativo No. 625 de 2026"/>
    <x v="0"/>
    <s v="6 6: Prestacion de servicios"/>
    <x v="1"/>
    <n v="1032468534"/>
    <s v="PAULA ANDREA SANCHEZ GARCIA"/>
    <m/>
    <m/>
    <m/>
    <m/>
    <m/>
    <m/>
    <m/>
    <m/>
    <s v="SUBSECRETARIA DE CULTURA CIUDADANA"/>
    <s v="LIGIA EUGENIA PARDO TOQUICA"/>
    <n v="29280000"/>
    <n v="102"/>
    <d v="2026-09-17T00:00:00"/>
    <d v="2026-09-21T00:00:00"/>
    <d v="2026-12-31T00:00:00"/>
  </r>
  <r>
    <n v="2026"/>
    <n v="706"/>
    <s v="https://community.secop.gov.co/Public/Tendering/ContractNoticePhases/View?PPI=CO1.PPI.49973179&amp;isFromPublicArea=True&amp;isModal=False "/>
    <x v="0"/>
    <s v="SCDPI-220-01485-26"/>
    <x v="2"/>
    <s v="N.A"/>
    <s v="DIRECCION DE FOMENTO"/>
    <s v="Prestar servicios profesionales a la Secretaría de Cultura; Recreación y Deporte  Dirección de Fomento; para planear y realizar el desarrollo técnico y misional de las estrategias de fortalecimiento y seguimiento en la ejecución de actividades de apropiación social del Programa Más Cultura Local; en el marco del Convenio interadministrativo 690 de 2024 y sus Convenios derivados."/>
    <x v="0"/>
    <s v="6 6: Prestacion de servicios"/>
    <x v="1"/>
    <n v="59831026"/>
    <s v="DELIA ISABEL ROSERO DIAZ"/>
    <m/>
    <m/>
    <m/>
    <m/>
    <m/>
    <m/>
    <m/>
    <m/>
    <s v="SUBSECRETARIA DE GOBERNANZA"/>
    <s v="JUAN DIEGO JARAMILLO MORALES"/>
    <n v="40605000"/>
    <n v="153"/>
    <d v="2026-09-18T00:00:00"/>
    <d v="2026-09-23T00:00:00"/>
    <d v="2027-02-22T00:00:00"/>
  </r>
  <r>
    <n v="2026"/>
    <n v="707"/>
    <s v="https://community.secop.gov.co/Public/Tendering/ContractNoticePhases/View?PPI=CO1.PPI.49975123&amp;isFromPublicArea=True&amp;isModal=False "/>
    <x v="0"/>
    <s v="SCDPI-220-01247-26"/>
    <x v="2"/>
    <s v="N.A"/>
    <s v="DIRECCION DE FOMENTO"/>
    <s v="Prestar los servicios profesionales a la Secretaria Distrital de Cultura; Recreación y Deporte - Subsecretaría de Gobernanza - Dirección de Fomento en actividades asociadas a las etapas precontractual; contractual y postcontractual y de los programas; estrategias y mecanismos transversales de fomento; según proyectos a cargo de la dependencia; acorde con los procesos y procedimientos definidos en la entidad."/>
    <x v="0"/>
    <s v="6 6: Prestacion de servicios"/>
    <x v="1"/>
    <n v="63557963"/>
    <s v="DIANA CAROLINA RÚA"/>
    <m/>
    <m/>
    <m/>
    <m/>
    <m/>
    <m/>
    <m/>
    <m/>
    <s v="SUBSECRETARIA DE CULTURA CIUDADANA"/>
    <s v="JUAN DIEGO JARAMILLO MORALES"/>
    <n v="39114000"/>
    <n v="173"/>
    <d v="2026-09-18T00:00:00"/>
    <d v="2026-09-24T00:00:00"/>
    <d v="2027-03-15T00:00:00"/>
  </r>
  <r>
    <n v="2026"/>
    <n v="715"/>
    <e v="#N/A"/>
    <x v="0"/>
    <s v="CONVENIO INTERADMINISTRATIVO No FDLSC-CVNI-916-2026(159736)"/>
    <x v="0"/>
    <s v="N.A"/>
    <s v="Dirección de Lectura y Bibliotecas"/>
    <s v="AUNAR ESFUERZOS TÉCNICOS, ADMINISTRATIVOS Y ECONÓMICOS ENTRE EL FONDO DE DESARROLLO LOCAL DE SAN CRISTÓBAL Y LA SECRETARIA DISTRITAL DE CULTURA, RECREACIÓN Y DEPORTE PARA DESARROLLAR PROYECTOS QUE IMPULSEN LA TRANSFORMACIÓN SOCIAL Y ECONÓMICA DE LA LOCALIDAD, MEDIANTE LA CREACIÓN Y CIRCULACIÓN DE BIENES Y SERVICIOS ARTÍSTICOS, CULTURALES, PATRIMONIALES Y CREATIVOS, ASÍ COMO EL FORTALECIMIENTO DE AGENTES DEL SECTOR DE CONFORMIDAD CON LA DISTRIBUCIÓN PARCIAL EFECTUADA POR EL CONFIS DISTRITAL"/>
    <x v="0"/>
    <s v="8 8: Cultura"/>
    <x v="0"/>
    <n v="899999061"/>
    <s v="FONDO DE DESARROLLO LOCAL DE SAN CRISTOBAL"/>
    <s v="alcalde.scristobal@gobiernobogota.gov.co"/>
    <n v="3636740"/>
    <m/>
    <m/>
    <m/>
    <m/>
    <m/>
    <m/>
    <s v="DIRECCION DE LECTURA Y BIBLIOTECAS"/>
    <s v="Bibiana Andrea Victorino Ramírez"/>
    <n v="0"/>
    <n v="132"/>
    <d v="2026-09-17T00:00:00"/>
    <d v="2026-09-22T00:00:00"/>
    <d v="2027-01-31T00:00:00"/>
  </r>
  <r>
    <n v="2026"/>
    <n v="717"/>
    <s v="https://community.secop.gov.co/Public/Tendering/ContractNoticePhases/View?PPI=CO1.PPI.50035124&amp;isFromPublicArea=True&amp;isModal=False "/>
    <x v="0"/>
    <s v="SCDPI-220-01467-26"/>
    <x v="2"/>
    <s v="N.A"/>
    <s v="DIRECCION DE FOMENTO"/>
    <s v="Prestar servicios profesionales a la Secretaría Distrital de Cultura; Recreación y Deporte - Dirección de Fomento; para realizar actividades del seguimiento de los procesos administrativos; financieros; presupuestales y operativos asociados al_x000a_Programa Más Cultura Local; contribuyendo a la consolidación de información; la articulación entre sus componentes y la gestión de_x000a_los requerimientos en el marco del convenio interadministrativo 690 de 2024 y sus convenios derivados"/>
    <x v="0"/>
    <s v="6 6: Prestacion de servicios"/>
    <x v="1"/>
    <n v="1136882406"/>
    <s v="MONICA JULIET PEREZ CASTAÑEDA"/>
    <m/>
    <m/>
    <m/>
    <m/>
    <m/>
    <m/>
    <m/>
    <m/>
    <s v="SUBSECRETARIA DE GOBERNANZA"/>
    <s v="JUAN DIEGO JARAMILLO MORALES"/>
    <n v="28590000"/>
    <n v="153"/>
    <d v="2026-09-21T00:00:00"/>
    <d v="2026-09-28T00:00:00"/>
    <d v="2027-02-27T00:00:00"/>
  </r>
  <r>
    <n v="2026"/>
    <n v="719"/>
    <s v="https://community.secop.gov.co/Public/Tendering/ContractNoticePhases/View?PPI=CO1.PPI.50035784&amp;isFromPublicArea=True&amp;isModal=False"/>
    <x v="0"/>
    <s v="SCDPI-210-01528-26"/>
    <x v="2"/>
    <s v="N.A"/>
    <s v="DIRECTOR DE ASUNTOS LOCALES Y _x000a_PARTICIPACION"/>
    <s v="Prestar servicios profesionales a la Secretaría de Cultura; Recreación y Deporte; para el desarrollo de las actividades requeridas para la implementación de las acciones de articulación sectorial y fortalecimiento de la gestión territorial en el marco de la implementación del Modelo de Gestión Cultural Territorial y la estrategia Barrios Vivos."/>
    <x v="0"/>
    <s v="6 6: Prestacion de servicios"/>
    <x v="1"/>
    <n v="1012340159"/>
    <s v="INGRID YICED GRANDE LADINO"/>
    <m/>
    <m/>
    <m/>
    <m/>
    <m/>
    <m/>
    <m/>
    <m/>
    <s v="SUBSECRETARIA DE GOBERNANZA"/>
    <s v="JULIAN FELIPE DUARTE ALVAREZ"/>
    <n v="21960000"/>
    <n v="91"/>
    <d v="2026-09-21T00:00:00"/>
    <d v="2026-09-24T00:00:00"/>
    <d v="2026-12-23T00:00:00"/>
  </r>
  <r>
    <n v="2026"/>
    <n v="720"/>
    <s v="https://community.secop.gov.co/Public/Tendering/ContractNoticePhases/View?PPI=CO1.PPI.50039026&amp;isFromPublicArea=True&amp;isModal=False"/>
    <x v="0"/>
    <s v="SCDPI-220-01475-26"/>
    <x v="2"/>
    <s v="N.A"/>
    <s v="DIRECCION DE FOMENTO"/>
    <s v="Prestar servicios profesionales a la Secretaría de Cultura, Recreación y Deporte — Dirección de Fomento para implementar la ruta de ejecución, seguimiento técnico, acompañamiento metodológico y territorial de los beneficiarios del Programa Más Cultura Local en el marco del Convenio interadministrativo 690 de 2024 y sus convenios derivados."/>
    <x v="0"/>
    <s v="6 6: Prestacion de servicios"/>
    <x v="1"/>
    <n v="53105866"/>
    <s v="LILIANA MARCELA FONSECA GAMBA"/>
    <s v="fonsecagamba@gmail.com"/>
    <n v="3138501654"/>
    <m/>
    <m/>
    <m/>
    <m/>
    <m/>
    <m/>
    <s v="SUBSECRETARIA DE GOBERNANZA"/>
    <s v="JUAN DIEGO JARAMILLO MORALES"/>
    <n v="44610000"/>
    <n v="153"/>
    <d v="2026-09-22T00:00:00"/>
    <d v="2026-09-24T00:00:00"/>
    <d v="2027-02-23T00:00:00"/>
  </r>
  <r>
    <n v="2026"/>
    <n v="721"/>
    <s v="https://community.secop.gov.co/Public/Tendering/OpportunityDetail/Index?noticeUID=CO1.NTC.10884360"/>
    <x v="0"/>
    <s v="Aunar esfuerzos institucionales, técnicos, logísticos y administrativos para desarrollar estrategias de fomento de la movilidad peatonal, el uso de la bicicleta y el fortalecimiento de la cultura ciud"/>
    <x v="0"/>
    <s v="N.A"/>
    <s v="DIRECCION REDES Y ACCION COLECTIVA"/>
    <s v="Aunar esfuerzos institucionales, técnicos, logísticos y administrativos para desarrollar estrategias de fomento de la movilidad peatonal, el uso de la bicicleta y el fortalecimiento de la cultura ciudadana, que integren actividades artísticas, culturales y recreativas por iniciativa de las organizaciones sociales, en cumplimiento al producto 4.2.3. del plan de acción de la política pública de la bicicleta de Bogotá D.C (CONPES D.C 015 de 2021) y al producto 1.1.7. del plan de acción de la política pública del peatón (CONPES 036 de 2023) "/>
    <x v="0"/>
    <s v="8 8: Cultura"/>
    <x v="0"/>
    <n v="899999061"/>
    <s v="SECRETARIA DISTRITAL DE MOVILIDAD"/>
    <s v="contratacion@movilidadbogota.gov.co"/>
    <n v="3649400"/>
    <m/>
    <m/>
    <m/>
    <m/>
    <m/>
    <m/>
    <s v="SUBSECRETARIA DE CULTURA CIUDADANA"/>
    <s v="LIGIA EUGENIA PARDO TOQUICA"/>
    <n v="0"/>
    <n v="303"/>
    <d v="2026-09-18T00:00:00"/>
    <d v="2026-09-23T00:00:00"/>
    <d v="2027-07-22T00:00:00"/>
  </r>
  <r>
    <n v="2026"/>
    <n v="722"/>
    <s v="https://community.secop.gov.co/Public/Tendering/ContractNoticePhases/View?PPI=CO1.PPI.50054649&amp;isFromPublicArea=True&amp;isModal=False "/>
    <x v="0"/>
    <m/>
    <x v="2"/>
    <s v="N.A"/>
    <s v="SUBSECRETARÍA DE GOBERNANZA"/>
    <s v="Prestar servicios profesionales a la Secretaría Distrital de Cultura; Recreación y Deporte - Subsecretaría de Gobernanza; para apoyar las actividades de planeación y seguimiento general de la producción del proyecto Navidad es Cultura 2026; articulando sus componentes artísticos; técnicos; logísticos y operativos; así como el seguimiento a los cronogramas; recursos y requerimientos necesarios para su adecuada implementación"/>
    <x v="0"/>
    <s v="6 6: Prestacion de servicios"/>
    <x v="1"/>
    <n v="53003203"/>
    <s v="YULIETH EMELYN SANCHEZ GALEANO"/>
    <m/>
    <m/>
    <m/>
    <m/>
    <m/>
    <m/>
    <m/>
    <m/>
    <s v="SUBSECRETARIA DE GOBERNANZA"/>
    <s v="ANA MARIA BOADA AYALA"/>
    <n v="45288000"/>
    <n v="122"/>
    <d v="2026-09-21T00:00:00"/>
    <d v="2026-09-23T00:00:00"/>
    <d v="2027-01-22T00:00:00"/>
  </r>
  <r>
    <n v="2026"/>
    <n v="723"/>
    <s v="https://community.secop.gov.co/Public/Tendering/ContractNoticePhases/View?PPI=CO1.PPI.50036545&amp;isFromPublicArea=True&amp;isModal=False"/>
    <x v="0"/>
    <s v="SCDPI-21417-01519-26"/>
    <x v="2"/>
    <s v="N.A"/>
    <s v="DIRECCION REDES Y ACCION COLECTIVA"/>
    <s v="Prestar servicios profesionales a la Secretaría de Cultura Recreación y Deporte - Subsecretaria de Cultura Ciudadana y Gestión del Conocimiento desde el componente jurídico en el marco de las etapas precontractuales; contractuales y postcontractuales de los procesos requeridos; así como el apoyo al seguimiento de los mismos; en el marco del convenio Interadministrativo No. 625 de 2026"/>
    <x v="0"/>
    <s v="6 6: Prestacion de servicios"/>
    <x v="1"/>
    <n v="1098629708"/>
    <s v="SANDRA STELLA SANCHEZ SANDOVAL"/>
    <m/>
    <m/>
    <m/>
    <m/>
    <m/>
    <m/>
    <m/>
    <m/>
    <s v="SUBSECRETARIA DE CULTURA CIUDADANA"/>
    <s v="LIGIA EUGENIA PARDO TOQUICA"/>
    <n v="29280000"/>
    <n v="100"/>
    <d v="2026-09-22T00:00:00"/>
    <d v="2026-09-23T00:00:00"/>
    <d v="2026-12-31T00:00:00"/>
  </r>
  <r>
    <n v="2026"/>
    <n v="724"/>
    <s v="https://community.secop.gov.co/Public/Tendering/ContractNoticePhases/View?PPI=CO1.PPI.50051035&amp;isFromPublicArea=True&amp;isModal=False"/>
    <x v="0"/>
    <s v="SCDPI-21416-01633-26"/>
    <x v="2"/>
    <s v="N.A"/>
    <s v="SUBSECRETARÍA DE GOBERNANZA"/>
    <s v="Prestar servicios profesionales a la Secretaría Distrital de Cultura; Recreación y Deporte - Subsecretaría de Gobernanza; para apoyar articulación y seguimiento intersectorial y territorial del proyecto Navidad es Cultura 2026; mediante el acompañamiento_x000a_a las instancias de articulación distrital y local; el seguimiento a acuerdos y compromisos y la gestión de acciones requeridas con entidades; localidades y equipos vinculados al proyecto."/>
    <x v="0"/>
    <s v="6 6: Prestacion de servicios"/>
    <x v="1"/>
    <n v="52093152"/>
    <s v="PAULA CARRASSCO SALCEDO"/>
    <m/>
    <m/>
    <m/>
    <m/>
    <m/>
    <m/>
    <m/>
    <m/>
    <s v="SUBSECRETARIA DE GOBERNANZA"/>
    <m/>
    <n v="28423500"/>
    <n v="107"/>
    <d v="2026-09-21T00:00:00"/>
    <d v="2026-09-23T00:00:00"/>
    <d v="2027-01-07T00:00:00"/>
  </r>
  <r>
    <n v="2026"/>
    <n v="727"/>
    <s v="https://community.secop.gov.co/Public/Tendering/ContractNoticePhases/View?PPI=CO1.PPI.50272668&amp;isFromPublicArea=True&amp;isModal=False"/>
    <x v="3"/>
    <s v="SCRD-SA-BP-33-2026"/>
    <x v="7"/>
    <s v="N.A"/>
    <s v="GIT DE SERVICIOS ADMINISTRATIVOS"/>
    <s v="Contratar un comisionista que actúe en nombre propio y por cuenta de la secretaría distrital de cultura, recreación y deporte, en calidad de comitente comprador, para que lleve a cabo en el mercado de compras públicas -MCP- de la Bolsa Mercantil de Colombia S.A. -BMC-, la negociación o negociaciones necesarias para contratar el servicio de vigilancia para la Secretaría Distrital de Cultura, Recreación y Deporte."/>
    <x v="0"/>
    <s v="6 6: Prestacion de servicios"/>
    <x v="1"/>
    <n v="802017459"/>
    <s v="RENTA Y CAMPO CORREDORES S.A."/>
    <s v="dir.administrativa@reycacorredores.com"/>
    <n v="6017451964"/>
    <m/>
    <m/>
    <m/>
    <m/>
    <m/>
    <m/>
    <s v="DIRECTORA DE DIRECCIÓN GESTIÓN CORPORATIVA Y RELACIÓN CON EL CIUDADANO"/>
    <s v="JEYSON FERNEY UYABAN VANEGAS "/>
    <n v="10150981"/>
    <n v="93"/>
    <d v="2026-09-29T00:00:00"/>
    <d v="2026-09-30T00:00:00"/>
    <d v="2026-12-31T00:00:00"/>
  </r>
  <r>
    <n v="2026"/>
    <n v="728"/>
    <s v="https://community.secop.gov.co/Public/Tendering/ContractNoticePhases/View?PPI=CO1.PPI.50121179&amp;isFromPublicArea=True&amp;isModal=False "/>
    <x v="0"/>
    <s v="SCDPI-21417-01518-26"/>
    <x v="2"/>
    <s v="N.A"/>
    <s v="DIRECCION DE REDES Y ACCION COLECTIVA"/>
    <s v="Prestar servicios profesionales a la Secretaría de Cultura, Recreación y Deporte - Subsecretaría de Cultura Ciudadana y Gestión del Conocimiento, para gestionar y realizar seguimiento técnico y administrativo a los trámites de contratación y pagos, de acuerdo con los lineamientos establecidos en el marco del Convenio Interadministrativo No. 625 de 2026."/>
    <x v="0"/>
    <s v="6 6: Prestacion de servicios"/>
    <x v="1"/>
    <n v="1007101865"/>
    <s v="CARLOS NICOLAS ARIAS GARCIA"/>
    <s v="nicolasariasgarcia898@gmail.com"/>
    <n v="4719053"/>
    <m/>
    <m/>
    <m/>
    <m/>
    <m/>
    <m/>
    <s v="SUBSECRETARIA DE CULTURA CIUDADANA"/>
    <s v="LIGIA EUGENIA PARDO TOQUICA"/>
    <n v="17209500"/>
    <n v="95"/>
    <d v="2026-09-24T00:00:00"/>
    <d v="2026-09-28T00:00:00"/>
    <d v="2026-12-31T00:00:00"/>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r>
    <m/>
    <m/>
    <m/>
    <x v="4"/>
    <m/>
    <x v="8"/>
    <m/>
    <m/>
    <m/>
    <x v="0"/>
    <m/>
    <x v="2"/>
    <m/>
    <m/>
    <m/>
    <m/>
    <m/>
    <m/>
    <m/>
    <m/>
    <m/>
    <m/>
    <m/>
    <m/>
    <m/>
    <m/>
    <m/>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3973DE33-D31D-4E3A-9CB7-783EA12D1D20}" name="TablaDinámica7" cacheId="14" applyNumberFormats="0" applyBorderFormats="0" applyFontFormats="0" applyPatternFormats="0" applyAlignmentFormats="0" applyWidthHeightFormats="1" dataCaption="Valores" grandTotalCaption="Total" updatedVersion="8" minRefreshableVersion="3" useAutoFormatting="1" itemPrintTitles="1" createdVersion="7" indent="0" outline="1" outlineData="1" multipleFieldFilters="0" rowHeaderCaption="Clase contrato">
  <location ref="D13:E23" firstHeaderRow="1" firstDataRow="1" firstDataCol="1"/>
  <pivotFields count="29">
    <pivotField showAll="0"/>
    <pivotField showAll="0"/>
    <pivotField showAll="0"/>
    <pivotField showAll="0"/>
    <pivotField showAll="0"/>
    <pivotField axis="axisRow" dataField="1" showAll="0">
      <items count="25">
        <item m="1" x="18"/>
        <item m="1" x="22"/>
        <item x="2"/>
        <item m="1" x="19"/>
        <item m="1" x="15"/>
        <item x="0"/>
        <item m="1" x="21"/>
        <item m="1" x="14"/>
        <item m="1" x="23"/>
        <item x="8"/>
        <item x="3"/>
        <item x="5"/>
        <item m="1" x="10"/>
        <item m="1" x="20"/>
        <item x="1"/>
        <item m="1" x="16"/>
        <item x="6"/>
        <item m="1" x="17"/>
        <item x="4"/>
        <item m="1" x="13"/>
        <item x="7"/>
        <item m="1" x="11"/>
        <item m="1" x="9"/>
        <item m="1" x="12"/>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5"/>
  </rowFields>
  <rowItems count="10">
    <i>
      <x v="2"/>
    </i>
    <i>
      <x v="5"/>
    </i>
    <i>
      <x v="9"/>
    </i>
    <i>
      <x v="10"/>
    </i>
    <i>
      <x v="11"/>
    </i>
    <i>
      <x v="14"/>
    </i>
    <i>
      <x v="16"/>
    </i>
    <i>
      <x v="18"/>
    </i>
    <i>
      <x v="20"/>
    </i>
    <i t="grand">
      <x/>
    </i>
  </rowItems>
  <colItems count="1">
    <i/>
  </colItems>
  <dataFields count="1">
    <dataField name="Total" fld="5" subtotal="count" baseField="0" baseItem="0"/>
  </dataFields>
  <formats count="22">
    <format dxfId="216">
      <pivotArea dataOnly="0" labelOnly="1" fieldPosition="0">
        <references count="1">
          <reference field="5" count="0"/>
        </references>
      </pivotArea>
    </format>
    <format dxfId="215">
      <pivotArea field="5" type="button" dataOnly="0" labelOnly="1" outline="0" axis="axisRow" fieldPosition="0"/>
    </format>
    <format dxfId="214">
      <pivotArea dataOnly="0" labelOnly="1" outline="0" axis="axisValues" fieldPosition="0"/>
    </format>
    <format dxfId="213">
      <pivotArea field="5" type="button" dataOnly="0" labelOnly="1" outline="0" axis="axisRow" fieldPosition="0"/>
    </format>
    <format dxfId="212">
      <pivotArea dataOnly="0" labelOnly="1" outline="0" axis="axisValues" fieldPosition="0"/>
    </format>
    <format dxfId="211">
      <pivotArea dataOnly="0" labelOnly="1" fieldPosition="0">
        <references count="1">
          <reference field="5" count="0"/>
        </references>
      </pivotArea>
    </format>
    <format dxfId="210">
      <pivotArea outline="0" collapsedLevelsAreSubtotals="1" fieldPosition="0"/>
    </format>
    <format dxfId="209">
      <pivotArea outline="0" collapsedLevelsAreSubtotals="1" fieldPosition="0"/>
    </format>
    <format dxfId="208">
      <pivotArea type="all" dataOnly="0" outline="0" fieldPosition="0"/>
    </format>
    <format dxfId="207">
      <pivotArea outline="0" collapsedLevelsAreSubtotals="1" fieldPosition="0"/>
    </format>
    <format dxfId="206">
      <pivotArea field="5" type="button" dataOnly="0" labelOnly="1" outline="0" axis="axisRow" fieldPosition="0"/>
    </format>
    <format dxfId="205">
      <pivotArea dataOnly="0" labelOnly="1" fieldPosition="0">
        <references count="1">
          <reference field="5" count="0"/>
        </references>
      </pivotArea>
    </format>
    <format dxfId="204">
      <pivotArea dataOnly="0" labelOnly="1" grandRow="1" outline="0" fieldPosition="0"/>
    </format>
    <format dxfId="203">
      <pivotArea dataOnly="0" labelOnly="1" outline="0" axis="axisValues" fieldPosition="0"/>
    </format>
    <format dxfId="202">
      <pivotArea field="5" type="button" dataOnly="0" labelOnly="1" outline="0" axis="axisRow" fieldPosition="0"/>
    </format>
    <format dxfId="201">
      <pivotArea dataOnly="0" labelOnly="1" outline="0" axis="axisValues" fieldPosition="0"/>
    </format>
    <format dxfId="200">
      <pivotArea field="5" type="button" dataOnly="0" labelOnly="1" outline="0" axis="axisRow" fieldPosition="0"/>
    </format>
    <format dxfId="199">
      <pivotArea dataOnly="0" labelOnly="1" outline="0" axis="axisValues" fieldPosition="0"/>
    </format>
    <format dxfId="198">
      <pivotArea grandRow="1" outline="0" collapsedLevelsAreSubtotals="1" fieldPosition="0"/>
    </format>
    <format dxfId="197">
      <pivotArea dataOnly="0" labelOnly="1" grandRow="1" outline="0" fieldPosition="0"/>
    </format>
    <format dxfId="196">
      <pivotArea grandRow="1" outline="0" collapsedLevelsAreSubtotals="1" fieldPosition="0"/>
    </format>
    <format dxfId="195">
      <pivotArea dataOnly="0" labelOnly="1" grandRow="1" outline="0"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E7B2D21C-995A-44A8-A938-A9A1589ED12F}" name="TablaDinámica9" cacheId="14" applyNumberFormats="0" applyBorderFormats="0" applyFontFormats="0" applyPatternFormats="0" applyAlignmentFormats="0" applyWidthHeightFormats="1" dataCaption="Valores" grandTotalCaption="Total" updatedVersion="8" minRefreshableVersion="3" useAutoFormatting="1" itemPrintTitles="1" createdVersion="7" indent="0" outline="1" outlineData="1" multipleFieldFilters="0" rowHeaderCaption="Naturaleza">
  <location ref="D31:E35" firstHeaderRow="1" firstDataRow="1" firstDataCol="1"/>
  <pivotFields count="29">
    <pivotField showAll="0"/>
    <pivotField showAll="0"/>
    <pivotField showAll="0"/>
    <pivotField showAll="0"/>
    <pivotField showAll="0"/>
    <pivotField showAll="0"/>
    <pivotField showAll="0"/>
    <pivotField showAll="0"/>
    <pivotField showAll="0"/>
    <pivotField showAll="0"/>
    <pivotField showAll="0"/>
    <pivotField axis="axisRow" dataField="1" showAll="0">
      <items count="5">
        <item x="1"/>
        <item x="0"/>
        <item x="2"/>
        <item m="1" x="3"/>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numFmtId="164" showAll="0"/>
    <pivotField showAll="0"/>
    <pivotField numFmtId="14" showAll="0"/>
    <pivotField numFmtId="14" showAll="0"/>
    <pivotField numFmtId="14" showAll="0"/>
  </pivotFields>
  <rowFields count="1">
    <field x="11"/>
  </rowFields>
  <rowItems count="4">
    <i>
      <x/>
    </i>
    <i>
      <x v="1"/>
    </i>
    <i>
      <x v="2"/>
    </i>
    <i t="grand">
      <x/>
    </i>
  </rowItems>
  <colItems count="1">
    <i/>
  </colItems>
  <dataFields count="1">
    <dataField name="Total" fld="11" subtotal="count" baseField="0" baseItem="0"/>
  </dataFields>
  <formats count="21">
    <format dxfId="237">
      <pivotArea field="11" type="button" dataOnly="0" labelOnly="1" outline="0" axis="axisRow" fieldPosition="0"/>
    </format>
    <format dxfId="236">
      <pivotArea dataOnly="0" labelOnly="1" outline="0" axis="axisValues" fieldPosition="0"/>
    </format>
    <format dxfId="235">
      <pivotArea field="11" type="button" dataOnly="0" labelOnly="1" outline="0" axis="axisRow" fieldPosition="0"/>
    </format>
    <format dxfId="234">
      <pivotArea dataOnly="0" labelOnly="1" outline="0" axis="axisValues" fieldPosition="0"/>
    </format>
    <format dxfId="233">
      <pivotArea field="11" type="button" dataOnly="0" labelOnly="1" outline="0" axis="axisRow" fieldPosition="0"/>
    </format>
    <format dxfId="232">
      <pivotArea dataOnly="0" labelOnly="1" outline="0" axis="axisValues" fieldPosition="0"/>
    </format>
    <format dxfId="231">
      <pivotArea field="11" type="button" dataOnly="0" labelOnly="1" outline="0" axis="axisRow" fieldPosition="0"/>
    </format>
    <format dxfId="230">
      <pivotArea dataOnly="0" labelOnly="1" outline="0" axis="axisValues" fieldPosition="0"/>
    </format>
    <format dxfId="229">
      <pivotArea dataOnly="0" labelOnly="1" fieldPosition="0">
        <references count="1">
          <reference field="11" count="0"/>
        </references>
      </pivotArea>
    </format>
    <format dxfId="228">
      <pivotArea collapsedLevelsAreSubtotals="1" fieldPosition="0">
        <references count="1">
          <reference field="11" count="0"/>
        </references>
      </pivotArea>
    </format>
    <format dxfId="227">
      <pivotArea collapsedLevelsAreSubtotals="1" fieldPosition="0">
        <references count="1">
          <reference field="11" count="0"/>
        </references>
      </pivotArea>
    </format>
    <format dxfId="226">
      <pivotArea grandRow="1" outline="0" collapsedLevelsAreSubtotals="1" fieldPosition="0"/>
    </format>
    <format dxfId="225">
      <pivotArea dataOnly="0" labelOnly="1" grandRow="1" outline="0" fieldPosition="0"/>
    </format>
    <format dxfId="224">
      <pivotArea grandRow="1" outline="0" collapsedLevelsAreSubtotals="1" fieldPosition="0"/>
    </format>
    <format dxfId="223">
      <pivotArea dataOnly="0" labelOnly="1" grandRow="1" outline="0" fieldPosition="0"/>
    </format>
    <format dxfId="222">
      <pivotArea type="all" dataOnly="0" outline="0" fieldPosition="0"/>
    </format>
    <format dxfId="221">
      <pivotArea outline="0" collapsedLevelsAreSubtotals="1" fieldPosition="0"/>
    </format>
    <format dxfId="220">
      <pivotArea field="11" type="button" dataOnly="0" labelOnly="1" outline="0" axis="axisRow" fieldPosition="0"/>
    </format>
    <format dxfId="219">
      <pivotArea dataOnly="0" labelOnly="1" fieldPosition="0">
        <references count="1">
          <reference field="11" count="0"/>
        </references>
      </pivotArea>
    </format>
    <format dxfId="218">
      <pivotArea dataOnly="0" labelOnly="1" grandRow="1" outline="0" fieldPosition="0"/>
    </format>
    <format dxfId="217">
      <pivotArea dataOnly="0" labelOnly="1" outline="0" axis="axisValues"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26897EF4-C007-4424-8A12-0A553DB71BCD}" name="TablaDinámica6" cacheId="14" applyNumberFormats="0" applyBorderFormats="0" applyFontFormats="0" applyPatternFormats="0" applyAlignmentFormats="0" applyWidthHeightFormats="1" dataCaption="Valores" grandTotalCaption="Total" updatedVersion="8" minRefreshableVersion="3" useAutoFormatting="1" itemPrintTitles="1" createdVersion="7" indent="0" outline="1" outlineData="1" multipleFieldFilters="0" rowHeaderCaption="Modalidad de selección">
  <location ref="A13:B19" firstHeaderRow="1" firstDataRow="1" firstDataCol="1"/>
  <pivotFields count="29">
    <pivotField showAll="0"/>
    <pivotField showAll="0"/>
    <pivotField showAll="0"/>
    <pivotField axis="axisRow" dataField="1" showAll="0">
      <items count="17">
        <item x="0"/>
        <item m="1" x="14"/>
        <item m="1" x="9"/>
        <item m="1" x="13"/>
        <item x="4"/>
        <item m="1" x="15"/>
        <item m="1" x="11"/>
        <item x="1"/>
        <item m="1" x="12"/>
        <item m="1" x="6"/>
        <item m="1" x="10"/>
        <item m="1" x="8"/>
        <item m="1" x="5"/>
        <item m="1" x="7"/>
        <item x="2"/>
        <item x="3"/>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3"/>
  </rowFields>
  <rowItems count="6">
    <i>
      <x/>
    </i>
    <i>
      <x v="4"/>
    </i>
    <i>
      <x v="7"/>
    </i>
    <i>
      <x v="14"/>
    </i>
    <i>
      <x v="15"/>
    </i>
    <i t="grand">
      <x/>
    </i>
  </rowItems>
  <colItems count="1">
    <i/>
  </colItems>
  <dataFields count="1">
    <dataField name="Total" fld="3" subtotal="count" baseField="0" baseItem="0"/>
  </dataFields>
  <formats count="30">
    <format dxfId="267">
      <pivotArea dataOnly="0" labelOnly="1" fieldPosition="0">
        <references count="1">
          <reference field="3" count="0"/>
        </references>
      </pivotArea>
    </format>
    <format dxfId="266">
      <pivotArea outline="0" collapsedLevelsAreSubtotals="1" fieldPosition="0"/>
    </format>
    <format dxfId="265">
      <pivotArea outline="0" collapsedLevelsAreSubtotals="1" fieldPosition="0"/>
    </format>
    <format dxfId="264">
      <pivotArea field="3" type="button" dataOnly="0" labelOnly="1" outline="0" axis="axisRow" fieldPosition="0"/>
    </format>
    <format dxfId="263">
      <pivotArea dataOnly="0" labelOnly="1" outline="0" axis="axisValues" fieldPosition="0"/>
    </format>
    <format dxfId="262">
      <pivotArea field="3" type="button" dataOnly="0" labelOnly="1" outline="0" axis="axisRow" fieldPosition="0"/>
    </format>
    <format dxfId="261">
      <pivotArea dataOnly="0" labelOnly="1" outline="0" axis="axisValues" fieldPosition="0"/>
    </format>
    <format dxfId="260">
      <pivotArea grandRow="1" outline="0" collapsedLevelsAreSubtotals="1" fieldPosition="0"/>
    </format>
    <format dxfId="259">
      <pivotArea dataOnly="0" labelOnly="1" grandRow="1" outline="0" fieldPosition="0"/>
    </format>
    <format dxfId="258">
      <pivotArea grandRow="1" outline="0" collapsedLevelsAreSubtotals="1" fieldPosition="0"/>
    </format>
    <format dxfId="257">
      <pivotArea dataOnly="0" labelOnly="1" grandRow="1" outline="0" fieldPosition="0"/>
    </format>
    <format dxfId="256">
      <pivotArea type="all" dataOnly="0" outline="0" fieldPosition="0"/>
    </format>
    <format dxfId="255">
      <pivotArea outline="0" collapsedLevelsAreSubtotals="1" fieldPosition="0"/>
    </format>
    <format dxfId="254">
      <pivotArea field="3" type="button" dataOnly="0" labelOnly="1" outline="0" axis="axisRow" fieldPosition="0"/>
    </format>
    <format dxfId="253">
      <pivotArea dataOnly="0" labelOnly="1" fieldPosition="0">
        <references count="1">
          <reference field="3" count="0"/>
        </references>
      </pivotArea>
    </format>
    <format dxfId="252">
      <pivotArea dataOnly="0" labelOnly="1" grandRow="1" outline="0" fieldPosition="0"/>
    </format>
    <format dxfId="251">
      <pivotArea dataOnly="0" labelOnly="1" outline="0" axis="axisValues" fieldPosition="0"/>
    </format>
    <format dxfId="250">
      <pivotArea type="all" dataOnly="0" outline="0" fieldPosition="0"/>
    </format>
    <format dxfId="249">
      <pivotArea outline="0" collapsedLevelsAreSubtotals="1" fieldPosition="0"/>
    </format>
    <format dxfId="248">
      <pivotArea field="3" type="button" dataOnly="0" labelOnly="1" outline="0" axis="axisRow" fieldPosition="0"/>
    </format>
    <format dxfId="247">
      <pivotArea dataOnly="0" labelOnly="1" fieldPosition="0">
        <references count="1">
          <reference field="3" count="0"/>
        </references>
      </pivotArea>
    </format>
    <format dxfId="246">
      <pivotArea dataOnly="0" labelOnly="1" grandRow="1" outline="0" fieldPosition="0"/>
    </format>
    <format dxfId="245">
      <pivotArea dataOnly="0" labelOnly="1" outline="0" axis="axisValues" fieldPosition="0"/>
    </format>
    <format dxfId="244">
      <pivotArea field="3" type="button" dataOnly="0" labelOnly="1" outline="0" axis="axisRow" fieldPosition="0"/>
    </format>
    <format dxfId="243">
      <pivotArea field="3" type="button" dataOnly="0" labelOnly="1" outline="0" axis="axisRow" fieldPosition="0"/>
    </format>
    <format dxfId="242">
      <pivotArea field="3" type="button" dataOnly="0" labelOnly="1" outline="0" axis="axisRow" fieldPosition="0"/>
    </format>
    <format dxfId="241">
      <pivotArea dataOnly="0" labelOnly="1" outline="0" axis="axisValues" fieldPosition="0"/>
    </format>
    <format dxfId="240">
      <pivotArea dataOnly="0" labelOnly="1" outline="0" axis="axisValues" fieldPosition="0"/>
    </format>
    <format dxfId="239">
      <pivotArea dataOnly="0" labelOnly="1" fieldPosition="0">
        <references count="1">
          <reference field="3" count="1">
            <x v="0"/>
          </reference>
        </references>
      </pivotArea>
    </format>
    <format dxfId="238">
      <pivotArea dataOnly="0" labelOnly="1" fieldPosition="0">
        <references count="1">
          <reference field="3" count="1">
            <x v="3"/>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522A7FDF-ACCF-46D9-897F-218062C7DA58}" name="TablaDinámica8" cacheId="14" applyNumberFormats="0" applyBorderFormats="0" applyFontFormats="0" applyPatternFormats="0" applyAlignmentFormats="0" applyWidthHeightFormats="1" dataCaption="Valores" grandTotalCaption="Total" updatedVersion="8" minRefreshableVersion="3" useAutoFormatting="1" itemPrintTitles="1" createdVersion="7" indent="0" outline="1" outlineData="1" multipleFieldFilters="0" rowHeaderCaption="Tipo de gasto">
  <location ref="D24:E26" firstHeaderRow="1" firstDataRow="1" firstDataCol="1"/>
  <pivotFields count="29">
    <pivotField showAll="0"/>
    <pivotField showAll="0"/>
    <pivotField showAll="0"/>
    <pivotField showAll="0"/>
    <pivotField showAll="0"/>
    <pivotField showAll="0"/>
    <pivotField showAll="0"/>
    <pivotField showAll="0"/>
    <pivotField showAll="0"/>
    <pivotField axis="axisRow" dataField="1" showAll="0">
      <items count="5">
        <item m="1" x="1"/>
        <item m="1" x="3"/>
        <item x="0"/>
        <item m="1" x="2"/>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numFmtId="164" showAll="0"/>
    <pivotField showAll="0"/>
    <pivotField numFmtId="14" showAll="0"/>
    <pivotField numFmtId="14" showAll="0"/>
    <pivotField numFmtId="14" showAll="0"/>
  </pivotFields>
  <rowFields count="1">
    <field x="9"/>
  </rowFields>
  <rowItems count="2">
    <i>
      <x v="2"/>
    </i>
    <i t="grand">
      <x/>
    </i>
  </rowItems>
  <colItems count="1">
    <i/>
  </colItems>
  <dataFields count="1">
    <dataField name="Total" fld="9" subtotal="count" baseField="0" baseItem="0"/>
  </dataFields>
  <formats count="24">
    <format dxfId="291">
      <pivotArea field="9" type="button" dataOnly="0" labelOnly="1" outline="0" axis="axisRow" fieldPosition="0"/>
    </format>
    <format dxfId="290">
      <pivotArea dataOnly="0" labelOnly="1" outline="0" axis="axisValues" fieldPosition="0"/>
    </format>
    <format dxfId="289">
      <pivotArea field="9" type="button" dataOnly="0" labelOnly="1" outline="0" axis="axisRow" fieldPosition="0"/>
    </format>
    <format dxfId="288">
      <pivotArea dataOnly="0" labelOnly="1" outline="0" axis="axisValues" fieldPosition="0"/>
    </format>
    <format dxfId="287">
      <pivotArea grandRow="1" outline="0" collapsedLevelsAreSubtotals="1" fieldPosition="0"/>
    </format>
    <format dxfId="286">
      <pivotArea dataOnly="0" labelOnly="1" grandRow="1" outline="0" fieldPosition="0"/>
    </format>
    <format dxfId="285">
      <pivotArea grandRow="1" outline="0" collapsedLevelsAreSubtotals="1" fieldPosition="0"/>
    </format>
    <format dxfId="284">
      <pivotArea dataOnly="0" labelOnly="1" grandRow="1" outline="0" fieldPosition="0"/>
    </format>
    <format dxfId="283">
      <pivotArea type="all" dataOnly="0" outline="0" fieldPosition="0"/>
    </format>
    <format dxfId="282">
      <pivotArea outline="0" collapsedLevelsAreSubtotals="1" fieldPosition="0"/>
    </format>
    <format dxfId="281">
      <pivotArea field="9" type="button" dataOnly="0" labelOnly="1" outline="0" axis="axisRow" fieldPosition="0"/>
    </format>
    <format dxfId="280">
      <pivotArea dataOnly="0" labelOnly="1" fieldPosition="0">
        <references count="1">
          <reference field="9" count="0"/>
        </references>
      </pivotArea>
    </format>
    <format dxfId="279">
      <pivotArea dataOnly="0" labelOnly="1" grandRow="1" outline="0" fieldPosition="0"/>
    </format>
    <format dxfId="278">
      <pivotArea dataOnly="0" labelOnly="1" outline="0" axis="axisValues" fieldPosition="0"/>
    </format>
    <format dxfId="277">
      <pivotArea type="all" dataOnly="0" outline="0" fieldPosition="0"/>
    </format>
    <format dxfId="276">
      <pivotArea outline="0" collapsedLevelsAreSubtotals="1" fieldPosition="0"/>
    </format>
    <format dxfId="275">
      <pivotArea field="9" type="button" dataOnly="0" labelOnly="1" outline="0" axis="axisRow" fieldPosition="0"/>
    </format>
    <format dxfId="274">
      <pivotArea dataOnly="0" labelOnly="1" fieldPosition="0">
        <references count="1">
          <reference field="9" count="0"/>
        </references>
      </pivotArea>
    </format>
    <format dxfId="273">
      <pivotArea dataOnly="0" labelOnly="1" grandRow="1" outline="0" fieldPosition="0"/>
    </format>
    <format dxfId="272">
      <pivotArea dataOnly="0" labelOnly="1" outline="0" axis="axisValues" fieldPosition="0"/>
    </format>
    <format dxfId="271">
      <pivotArea field="9" type="button" dataOnly="0" labelOnly="1" outline="0" axis="axisRow" fieldPosition="0"/>
    </format>
    <format dxfId="270">
      <pivotArea dataOnly="0" labelOnly="1" outline="0" axis="axisValues" fieldPosition="0"/>
    </format>
    <format dxfId="269">
      <pivotArea field="9" type="button" dataOnly="0" labelOnly="1" outline="0" axis="axisRow" fieldPosition="0"/>
    </format>
    <format dxfId="268">
      <pivotArea dataOnly="0" labelOnly="1" outline="0" axis="axisValues"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community.secop.gov.co/Public/Tendering/ContractNoticePhases/View?PPI=CO1.PPI.49024757&amp;isFromPublicArea=True&amp;isModal=False" TargetMode="External"/><Relationship Id="rId18" Type="http://schemas.openxmlformats.org/officeDocument/2006/relationships/hyperlink" Target="https://community.secop.gov.co/Public/Tendering/ContractNoticePhases/View?PPI=CO1.PPI.48302510&amp;isFromPublicArea=True&amp;isModal=False" TargetMode="External"/><Relationship Id="rId26" Type="http://schemas.openxmlformats.org/officeDocument/2006/relationships/hyperlink" Target="mailto:radicacion@transmilenio.gov.co" TargetMode="External"/><Relationship Id="rId39" Type="http://schemas.openxmlformats.org/officeDocument/2006/relationships/hyperlink" Target="mailto:contratacion@canalcapital.gov.co" TargetMode="External"/><Relationship Id="rId21" Type="http://schemas.openxmlformats.org/officeDocument/2006/relationships/hyperlink" Target="https://community.secop.gov.co/Public/Tendering/ContractNoticePhases/View?PPI=CO1.PPI.49025171&amp;isFromPublicArea=True&amp;isModal=False" TargetMode="External"/><Relationship Id="rId34" Type="http://schemas.openxmlformats.org/officeDocument/2006/relationships/hyperlink" Target="mailto:secop2@fuga.gov.co" TargetMode="External"/><Relationship Id="rId42" Type="http://schemas.openxmlformats.org/officeDocument/2006/relationships/hyperlink" Target="mailto:jjforeroa@outloolk.com" TargetMode="External"/><Relationship Id="rId47" Type="http://schemas.openxmlformats.org/officeDocument/2006/relationships/hyperlink" Target="mailto:jessicarojasart@outlook.com" TargetMode="External"/><Relationship Id="rId50" Type="http://schemas.openxmlformats.org/officeDocument/2006/relationships/hyperlink" Target="mailto:rafael.rodriguez@idartes.gov.co" TargetMode="External"/><Relationship Id="rId55" Type="http://schemas.openxmlformats.org/officeDocument/2006/relationships/drawing" Target="../drawings/drawing1.xml"/><Relationship Id="rId7" Type="http://schemas.openxmlformats.org/officeDocument/2006/relationships/hyperlink" Target="https://www.contratos.gov.co/consultas/detalleProceso.do?numConstancia=26-22-124513" TargetMode="External"/><Relationship Id="rId2" Type="http://schemas.openxmlformats.org/officeDocument/2006/relationships/hyperlink" Target="https://community.secop.gov.co/Public/Tendering/OpportunityDetail/Index?noticeUID=CO1.NTC.10577816&amp;isFromPublicArea=True&amp;isModal=true&amp;asPopupView=true" TargetMode="External"/><Relationship Id="rId16" Type="http://schemas.openxmlformats.org/officeDocument/2006/relationships/hyperlink" Target="https://community.secop.gov.co/Public/Tendering/ContractNoticePhases/View?PPI=CO1.PPI.48195467&amp;isFromPublicArea=True&amp;isModal=False" TargetMode="External"/><Relationship Id="rId29" Type="http://schemas.openxmlformats.org/officeDocument/2006/relationships/hyperlink" Target="mailto:lhena.cas@gmail.com" TargetMode="External"/><Relationship Id="rId11" Type="http://schemas.openxmlformats.org/officeDocument/2006/relationships/hyperlink" Target="https://community.secop.gov.co/Public/Tendering/ContractNoticePhases/View?PPI=CO1.PPI.49040436&amp;isFromPublicArea=True&amp;isModal=False" TargetMode="External"/><Relationship Id="rId24" Type="http://schemas.openxmlformats.org/officeDocument/2006/relationships/hyperlink" Target="https://community.secop.gov.co/Public/Tendering/ContractNoticePhases/View?PPI=CO1.PPI.49327040&amp;isFromPublicArea=True&amp;isModal=False" TargetMode="External"/><Relationship Id="rId32" Type="http://schemas.openxmlformats.org/officeDocument/2006/relationships/hyperlink" Target="mailto:sergio.bravo-morales@hotmail.com" TargetMode="External"/><Relationship Id="rId37" Type="http://schemas.openxmlformats.org/officeDocument/2006/relationships/hyperlink" Target="mailto:alcalde.bosa@gobiernobogota.gov.co" TargetMode="External"/><Relationship Id="rId40" Type="http://schemas.openxmlformats.org/officeDocument/2006/relationships/hyperlink" Target="mailto:apbrinezj@unal.edu.co" TargetMode="External"/><Relationship Id="rId45" Type="http://schemas.openxmlformats.org/officeDocument/2006/relationships/hyperlink" Target="mailto:contador@tuboleta.com" TargetMode="External"/><Relationship Id="rId53" Type="http://schemas.openxmlformats.org/officeDocument/2006/relationships/hyperlink" Target="mailto:tramitescontractuales@esri.co" TargetMode="External"/><Relationship Id="rId5" Type="http://schemas.openxmlformats.org/officeDocument/2006/relationships/hyperlink" Target="https://www.contratos.gov.co/consultas/detalleProceso.do?numConstancia=26-22-124547" TargetMode="External"/><Relationship Id="rId10" Type="http://schemas.openxmlformats.org/officeDocument/2006/relationships/hyperlink" Target="https://community.secop.gov.co/Public/Tendering/ContractNoticePhases/View?PPI=CO1.PPI.48946304&amp;isFromPublicArea=True&amp;isModal=False" TargetMode="External"/><Relationship Id="rId19" Type="http://schemas.openxmlformats.org/officeDocument/2006/relationships/hyperlink" Target="https://operaciones.colombiacompra.gov.co/tienda-virtual-del-estado-colombiano/ordenes-compra/167786" TargetMode="External"/><Relationship Id="rId31" Type="http://schemas.openxmlformats.org/officeDocument/2006/relationships/hyperlink" Target="mailto:nataliad.correo@gmail.com" TargetMode="External"/><Relationship Id="rId44" Type="http://schemas.openxmlformats.org/officeDocument/2006/relationships/hyperlink" Target="mailto:PENALOZACATALINA75@GMAIL.COM" TargetMode="External"/><Relationship Id="rId52" Type="http://schemas.openxmlformats.org/officeDocument/2006/relationships/hyperlink" Target="mailto:luisafernandar8@hotmail.com" TargetMode="External"/><Relationship Id="rId4" Type="http://schemas.openxmlformats.org/officeDocument/2006/relationships/hyperlink" Target="https://community.secop.gov.co/Public/Tendering/OpportunityDetail/Index?noticeUID=CO1.NTC.10593413&amp;isFromPublicArea=True&amp;isModal=true&amp;asPopupView=true" TargetMode="External"/><Relationship Id="rId9" Type="http://schemas.openxmlformats.org/officeDocument/2006/relationships/hyperlink" Target="https://community.secop.gov.co/Public/Tendering/OpportunityDetail/Index?noticeUID=CO1.NTC.10621733&amp;isFromPublicArea=True&amp;isModal=true&amp;asPopupView=true" TargetMode="External"/><Relationship Id="rId14" Type="http://schemas.openxmlformats.org/officeDocument/2006/relationships/hyperlink" Target="https://community.secop.gov.co/Public/Tendering/OpportunityDetail/Index?noticeUID=CO1.NTC.10626537&amp;isFromPublicArea=True&amp;isModal=False" TargetMode="External"/><Relationship Id="rId22" Type="http://schemas.openxmlformats.org/officeDocument/2006/relationships/hyperlink" Target="https://community.secop.gov.co/Public/Tendering/ContractNoticePhases/View?PPI=CO1.PPI.49273399&amp;isFromPublicArea=True&amp;isModal=False" TargetMode="External"/><Relationship Id="rId27" Type="http://schemas.openxmlformats.org/officeDocument/2006/relationships/hyperlink" Target="mailto:ardikosas@ardiko.com" TargetMode="External"/><Relationship Id="rId30" Type="http://schemas.openxmlformats.org/officeDocument/2006/relationships/hyperlink" Target="mailto:nataliad.correo@gmail.com" TargetMode="External"/><Relationship Id="rId35" Type="http://schemas.openxmlformats.org/officeDocument/2006/relationships/hyperlink" Target="mailto:contactenos@idartes.gov.co" TargetMode="External"/><Relationship Id="rId43" Type="http://schemas.openxmlformats.org/officeDocument/2006/relationships/hyperlink" Target="mailto:hello@royaltech.group" TargetMode="External"/><Relationship Id="rId48" Type="http://schemas.openxmlformats.org/officeDocument/2006/relationships/hyperlink" Target="mailto:samiarbe@hotmail.com" TargetMode="External"/><Relationship Id="rId8" Type="http://schemas.openxmlformats.org/officeDocument/2006/relationships/hyperlink" Target="https://community.secop.gov.co/Public/Tendering/ContractNoticePhases/View?PPI=CO1.PPI.48892168&amp;isFromPublicArea=True&amp;isModal=False" TargetMode="External"/><Relationship Id="rId51" Type="http://schemas.openxmlformats.org/officeDocument/2006/relationships/hyperlink" Target="mailto:Admon@goldlogistic.com.co" TargetMode="External"/><Relationship Id="rId3" Type="http://schemas.openxmlformats.org/officeDocument/2006/relationships/hyperlink" Target="https://community.secop.gov.co/Public/Tendering/OpportunityDetail/Index?noticeUID=CO1.NTC.10407495&amp;isFromPublicArea=True&amp;isModal=true&amp;asPopupView=true" TargetMode="External"/><Relationship Id="rId12" Type="http://schemas.openxmlformats.org/officeDocument/2006/relationships/hyperlink" Target="https://community.secop.gov.co/Public/Tendering/ContractNoticePhases/View?PPI=CO1.PPI.48145637&amp;isFromPublicArea=True&amp;isModal=False" TargetMode="External"/><Relationship Id="rId17" Type="http://schemas.openxmlformats.org/officeDocument/2006/relationships/hyperlink" Target="https://community.secop.gov.co/Public/Tendering/ContractNoticePhases/View?PPI=CO1.PPI.49107105&amp;isFromPublicArea=True&amp;isModal=False" TargetMode="External"/><Relationship Id="rId25" Type="http://schemas.openxmlformats.org/officeDocument/2006/relationships/hyperlink" Target="mailto:andresprietomoreno@outlook.com" TargetMode="External"/><Relationship Id="rId33" Type="http://schemas.openxmlformats.org/officeDocument/2006/relationships/hyperlink" Target="mailto:danielcolombia49@gmail.com" TargetMode="External"/><Relationship Id="rId38" Type="http://schemas.openxmlformats.org/officeDocument/2006/relationships/hyperlink" Target="mailto:comercial@totallpro.com" TargetMode="External"/><Relationship Id="rId46" Type="http://schemas.openxmlformats.org/officeDocument/2006/relationships/hyperlink" Target="mailto:nelson.romero@motorysa.com" TargetMode="External"/><Relationship Id="rId20" Type="http://schemas.openxmlformats.org/officeDocument/2006/relationships/hyperlink" Target="https://community.secop.gov.co/Public/Tendering/ContractNoticePhases/View?PPI=CO1.PPI.49230087&amp;isFromPublicArea=True&amp;isModal=False" TargetMode="External"/><Relationship Id="rId41" Type="http://schemas.openxmlformats.org/officeDocument/2006/relationships/hyperlink" Target="mailto:rodanni45@gmail.com" TargetMode="External"/><Relationship Id="rId54" Type="http://schemas.openxmlformats.org/officeDocument/2006/relationships/printerSettings" Target="../printerSettings/printerSettings1.bin"/><Relationship Id="rId1" Type="http://schemas.openxmlformats.org/officeDocument/2006/relationships/hyperlink" Target="https://community.secop.gov.co/Public/Tendering/ContractNoticePhases/View?PPI=CO1.PPI.48868518&amp;isFromPublicArea=True&amp;isModal=False" TargetMode="External"/><Relationship Id="rId6" Type="http://schemas.openxmlformats.org/officeDocument/2006/relationships/hyperlink" Target="https://www.contratos.gov.co/consultas/detalleProceso.do?numConstancia=26-22-124559" TargetMode="External"/><Relationship Id="rId15" Type="http://schemas.openxmlformats.org/officeDocument/2006/relationships/hyperlink" Target="https://community.secop.gov.co/Public/Tendering/ContractNoticePhases/View?PPI=CO1.PPI.49116947&amp;isFromPublicArea=True&amp;isModal=False" TargetMode="External"/><Relationship Id="rId23" Type="http://schemas.openxmlformats.org/officeDocument/2006/relationships/hyperlink" Target="https://operaciones.colombiacompra.gov.co/tienda-virtual-del-estado-colombiano/ordenes-compra/167908" TargetMode="External"/><Relationship Id="rId28" Type="http://schemas.openxmlformats.org/officeDocument/2006/relationships/hyperlink" Target="mailto:duenasmariana50@gmail.com" TargetMode="External"/><Relationship Id="rId36" Type="http://schemas.openxmlformats.org/officeDocument/2006/relationships/hyperlink" Target="mailto:camilaamori95@gmail.com" TargetMode="External"/><Relationship Id="rId49" Type="http://schemas.openxmlformats.org/officeDocument/2006/relationships/hyperlink" Target="mailto:lauracamila.villamizar@gmail.com" TargetMode="External"/></Relationships>
</file>

<file path=xl/worksheets/_rels/sheet2.xml.rels><?xml version="1.0" encoding="UTF-8" standalone="yes"?>
<Relationships xmlns="http://schemas.openxmlformats.org/package/2006/relationships"><Relationship Id="rId3" Type="http://schemas.openxmlformats.org/officeDocument/2006/relationships/pivotTable" Target="../pivotTables/pivotTable3.xml"/><Relationship Id="rId2" Type="http://schemas.openxmlformats.org/officeDocument/2006/relationships/pivotTable" Target="../pivotTables/pivotTable2.xml"/><Relationship Id="rId1" Type="http://schemas.openxmlformats.org/officeDocument/2006/relationships/pivotTable" Target="../pivotTables/pivotTable1.xm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pivotTable" Target="../pivotTables/pivot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8D0881-6E19-4520-9E66-811A89EB7762}">
  <dimension ref="B1:AG672"/>
  <sheetViews>
    <sheetView topLeftCell="A2" zoomScale="88" zoomScaleNormal="88" workbookViewId="0">
      <pane ySplit="6" topLeftCell="A44" activePane="bottomLeft" state="frozen"/>
      <selection activeCell="A2" sqref="A2"/>
      <selection pane="bottomLeft" activeCell="G22" sqref="G22"/>
    </sheetView>
  </sheetViews>
  <sheetFormatPr baseColWidth="10" defaultColWidth="11.42578125" defaultRowHeight="15" x14ac:dyDescent="0.25"/>
  <cols>
    <col min="1" max="1" width="3.140625" style="1" customWidth="1"/>
    <col min="2" max="3" width="16.140625" style="1" customWidth="1"/>
    <col min="4" max="4" width="41.42578125" style="1" customWidth="1"/>
    <col min="5" max="5" width="19.28515625" style="1" customWidth="1"/>
    <col min="6" max="6" width="22.5703125" style="1" customWidth="1"/>
    <col min="7" max="7" width="30.42578125" style="1" customWidth="1"/>
    <col min="8" max="8" width="24.140625" style="1" customWidth="1"/>
    <col min="9" max="9" width="14.140625" style="1" customWidth="1"/>
    <col min="10" max="11" width="11.42578125" style="1"/>
    <col min="12" max="12" width="17.140625" style="1" customWidth="1"/>
    <col min="13" max="13" width="16.42578125" style="1" customWidth="1"/>
    <col min="14" max="14" width="19.42578125" style="1" customWidth="1"/>
    <col min="15" max="17" width="17" style="1" customWidth="1"/>
    <col min="18" max="18" width="6.5703125" style="1" customWidth="1"/>
    <col min="19" max="19" width="12.85546875" style="1" customWidth="1"/>
    <col min="20" max="20" width="10.28515625" style="1" customWidth="1"/>
    <col min="21" max="21" width="8.5703125" style="1" customWidth="1"/>
    <col min="22" max="22" width="20.140625" style="1" customWidth="1"/>
    <col min="23" max="23" width="17" style="11" customWidth="1"/>
    <col min="24" max="25" width="17" style="1" customWidth="1"/>
    <col min="26" max="26" width="25.85546875" style="1" customWidth="1"/>
    <col min="27" max="27" width="11.28515625" style="1" customWidth="1"/>
    <col min="28" max="28" width="12.85546875" style="1" customWidth="1"/>
    <col min="29" max="29" width="11.85546875" style="1" bestFit="1" customWidth="1"/>
    <col min="30" max="30" width="18.28515625" style="1" customWidth="1"/>
    <col min="31" max="31" width="15" style="1" customWidth="1"/>
    <col min="32" max="32" width="14" style="1" customWidth="1"/>
    <col min="33" max="33" width="14.85546875" style="1" customWidth="1"/>
    <col min="34" max="16384" width="11.42578125" style="1"/>
  </cols>
  <sheetData>
    <row r="1" spans="2:33" hidden="1" x14ac:dyDescent="0.25">
      <c r="B1" s="13"/>
      <c r="C1" s="13"/>
      <c r="D1" s="13"/>
      <c r="E1" s="13"/>
      <c r="F1" s="13"/>
      <c r="G1" s="13"/>
      <c r="H1" s="13"/>
      <c r="I1" s="13"/>
      <c r="J1" s="13"/>
      <c r="K1" s="13"/>
      <c r="L1" s="13"/>
      <c r="M1" s="13"/>
      <c r="N1" s="13"/>
      <c r="O1" s="13"/>
      <c r="P1" s="13"/>
      <c r="Q1" s="13"/>
      <c r="R1" s="13"/>
      <c r="S1" s="13"/>
      <c r="T1" s="13"/>
      <c r="U1" s="13"/>
      <c r="V1" s="13"/>
      <c r="W1" s="13"/>
      <c r="X1" s="13"/>
      <c r="Y1" s="13"/>
      <c r="Z1" s="13"/>
      <c r="AA1" s="13"/>
      <c r="AB1" s="13"/>
      <c r="AC1" s="13"/>
      <c r="AD1" s="13"/>
    </row>
    <row r="2" spans="2:33" ht="78.75" customHeight="1" x14ac:dyDescent="0.25">
      <c r="B2" s="30" t="s">
        <v>38</v>
      </c>
      <c r="C2" s="30"/>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12"/>
      <c r="AF2" s="12"/>
      <c r="AG2" s="12"/>
    </row>
    <row r="3" spans="2:33" x14ac:dyDescent="0.25">
      <c r="C3" s="2">
        <f ca="1">TODAY()</f>
        <v>46308</v>
      </c>
      <c r="P3" s="3">
        <f ca="1">EOMONTH(C3,-1)</f>
        <v>46295</v>
      </c>
    </row>
    <row r="6" spans="2:33" ht="18.75" customHeight="1" x14ac:dyDescent="0.25">
      <c r="B6" s="31" t="s">
        <v>0</v>
      </c>
      <c r="C6" s="31"/>
      <c r="D6" s="31"/>
      <c r="E6" s="31"/>
      <c r="F6" s="31"/>
      <c r="G6" s="31"/>
      <c r="H6" s="31"/>
      <c r="I6" s="31"/>
      <c r="J6" s="31"/>
      <c r="K6" s="31"/>
      <c r="L6" s="31"/>
      <c r="M6" s="31"/>
      <c r="N6" s="31"/>
      <c r="O6" s="31"/>
      <c r="P6" s="31"/>
      <c r="Q6" s="31"/>
      <c r="R6" s="31"/>
      <c r="S6" s="31"/>
      <c r="T6" s="31"/>
      <c r="U6" s="31"/>
      <c r="V6" s="31"/>
      <c r="W6" s="31"/>
      <c r="X6" s="31"/>
      <c r="Y6" s="31"/>
      <c r="Z6" s="32" t="s">
        <v>1</v>
      </c>
      <c r="AA6" s="32"/>
      <c r="AB6" s="32"/>
      <c r="AC6" s="32"/>
      <c r="AD6" s="32"/>
    </row>
    <row r="7" spans="2:33" x14ac:dyDescent="0.25">
      <c r="B7" s="15" t="s">
        <v>2</v>
      </c>
      <c r="C7" s="15" t="s">
        <v>3</v>
      </c>
      <c r="D7" s="15" t="s">
        <v>4</v>
      </c>
      <c r="E7" s="15" t="s">
        <v>5</v>
      </c>
      <c r="F7" s="15" t="s">
        <v>17</v>
      </c>
      <c r="G7" s="15" t="s">
        <v>6</v>
      </c>
      <c r="H7" s="15" t="s">
        <v>18</v>
      </c>
      <c r="I7" s="15" t="s">
        <v>19</v>
      </c>
      <c r="J7" s="15" t="s">
        <v>14</v>
      </c>
      <c r="K7" s="15" t="s">
        <v>7</v>
      </c>
      <c r="L7" s="15" t="s">
        <v>8</v>
      </c>
      <c r="M7" s="15" t="s">
        <v>9</v>
      </c>
      <c r="N7" s="15" t="s">
        <v>10</v>
      </c>
      <c r="O7" s="15" t="s">
        <v>11</v>
      </c>
      <c r="P7" s="15" t="s">
        <v>20</v>
      </c>
      <c r="Q7" s="15" t="s">
        <v>21</v>
      </c>
      <c r="R7" s="15" t="s">
        <v>29</v>
      </c>
      <c r="S7" s="15" t="s">
        <v>30</v>
      </c>
      <c r="T7" s="15" t="s">
        <v>31</v>
      </c>
      <c r="U7" s="15" t="s">
        <v>32</v>
      </c>
      <c r="V7" s="15" t="s">
        <v>33</v>
      </c>
      <c r="W7" s="16" t="s">
        <v>34</v>
      </c>
      <c r="X7" s="15" t="s">
        <v>35</v>
      </c>
      <c r="Y7" s="15" t="s">
        <v>36</v>
      </c>
      <c r="Z7" s="17" t="s">
        <v>12</v>
      </c>
      <c r="AA7" s="17" t="s">
        <v>15</v>
      </c>
      <c r="AB7" s="17" t="s">
        <v>13</v>
      </c>
      <c r="AC7" s="17" t="s">
        <v>22</v>
      </c>
      <c r="AD7" s="17" t="s">
        <v>16</v>
      </c>
    </row>
    <row r="8" spans="2:33" x14ac:dyDescent="0.25">
      <c r="B8" s="18">
        <v>2026</v>
      </c>
      <c r="C8" s="19">
        <v>643</v>
      </c>
      <c r="D8" s="20" t="s">
        <v>66</v>
      </c>
      <c r="E8" s="21" t="s">
        <v>45</v>
      </c>
      <c r="F8" s="21" t="s">
        <v>67</v>
      </c>
      <c r="G8" s="21" t="s">
        <v>52</v>
      </c>
      <c r="H8" s="21" t="s">
        <v>39</v>
      </c>
      <c r="I8" s="21" t="s">
        <v>68</v>
      </c>
      <c r="J8" s="21" t="s">
        <v>69</v>
      </c>
      <c r="K8" s="21"/>
      <c r="L8" s="18" t="s">
        <v>70</v>
      </c>
      <c r="M8" s="21" t="s">
        <v>40</v>
      </c>
      <c r="N8" s="21">
        <v>860509249</v>
      </c>
      <c r="O8" s="21" t="s">
        <v>71</v>
      </c>
      <c r="P8" s="20" t="s">
        <v>72</v>
      </c>
      <c r="Q8" s="21">
        <v>3174548285</v>
      </c>
      <c r="R8" s="22"/>
      <c r="S8" s="22"/>
      <c r="T8" s="22"/>
      <c r="U8" s="22"/>
      <c r="V8" s="22"/>
      <c r="W8" s="22"/>
      <c r="X8" s="26" t="s">
        <v>334</v>
      </c>
      <c r="Y8" s="27" t="s">
        <v>335</v>
      </c>
      <c r="Z8" s="28">
        <v>0</v>
      </c>
      <c r="AA8" s="27">
        <v>1461</v>
      </c>
      <c r="AB8" s="29">
        <v>46262</v>
      </c>
      <c r="AC8" s="29">
        <v>46268</v>
      </c>
      <c r="AD8" s="29">
        <v>47728</v>
      </c>
    </row>
    <row r="9" spans="2:33" x14ac:dyDescent="0.25">
      <c r="B9" s="18">
        <v>2026</v>
      </c>
      <c r="C9" s="19">
        <v>653</v>
      </c>
      <c r="D9" s="20" t="s">
        <v>73</v>
      </c>
      <c r="E9" s="21" t="s">
        <v>45</v>
      </c>
      <c r="F9" s="21" t="s">
        <v>74</v>
      </c>
      <c r="G9" s="21" t="s">
        <v>75</v>
      </c>
      <c r="H9" s="21" t="s">
        <v>39</v>
      </c>
      <c r="I9" s="21" t="s">
        <v>64</v>
      </c>
      <c r="J9" s="21" t="s">
        <v>76</v>
      </c>
      <c r="K9" s="21"/>
      <c r="L9" s="18" t="s">
        <v>77</v>
      </c>
      <c r="M9" s="21" t="s">
        <v>40</v>
      </c>
      <c r="N9" s="21">
        <v>900121964</v>
      </c>
      <c r="O9" s="21" t="s">
        <v>78</v>
      </c>
      <c r="P9" s="20" t="s">
        <v>79</v>
      </c>
      <c r="Q9" s="21">
        <v>7561515</v>
      </c>
      <c r="R9" s="22"/>
      <c r="S9" s="22"/>
      <c r="T9" s="22"/>
      <c r="U9" s="22"/>
      <c r="V9" s="22"/>
      <c r="W9" s="22"/>
      <c r="X9" s="27" t="s">
        <v>59</v>
      </c>
      <c r="Y9" s="27" t="s">
        <v>65</v>
      </c>
      <c r="Z9" s="28">
        <v>0</v>
      </c>
      <c r="AA9" s="27">
        <v>181</v>
      </c>
      <c r="AB9" s="29">
        <v>46254</v>
      </c>
      <c r="AC9" s="29">
        <v>46266</v>
      </c>
      <c r="AD9" s="29">
        <v>46446</v>
      </c>
    </row>
    <row r="10" spans="2:33" ht="14.25" customHeight="1" x14ac:dyDescent="0.25">
      <c r="B10" s="18">
        <v>2026</v>
      </c>
      <c r="C10" s="19">
        <v>661</v>
      </c>
      <c r="D10" s="20" t="s">
        <v>80</v>
      </c>
      <c r="E10" s="21" t="s">
        <v>45</v>
      </c>
      <c r="F10" s="21" t="s">
        <v>81</v>
      </c>
      <c r="G10" s="21" t="s">
        <v>46</v>
      </c>
      <c r="H10" s="21" t="s">
        <v>39</v>
      </c>
      <c r="I10" s="21" t="s">
        <v>51</v>
      </c>
      <c r="J10" s="21" t="s">
        <v>82</v>
      </c>
      <c r="K10" s="21"/>
      <c r="L10" s="18" t="s">
        <v>83</v>
      </c>
      <c r="M10" s="21" t="s">
        <v>48</v>
      </c>
      <c r="N10" s="21">
        <v>1143372097</v>
      </c>
      <c r="O10" s="21" t="s">
        <v>84</v>
      </c>
      <c r="P10" s="20"/>
      <c r="Q10" s="21"/>
      <c r="R10" s="22"/>
      <c r="S10" s="22"/>
      <c r="T10" s="22"/>
      <c r="U10" s="22"/>
      <c r="V10" s="22"/>
      <c r="W10" s="22"/>
      <c r="X10" s="26" t="s">
        <v>42</v>
      </c>
      <c r="Y10" s="27" t="s">
        <v>43</v>
      </c>
      <c r="Z10" s="28">
        <v>29502000</v>
      </c>
      <c r="AA10" s="27">
        <v>181</v>
      </c>
      <c r="AB10" s="29">
        <v>46260</v>
      </c>
      <c r="AC10" s="29">
        <v>46266</v>
      </c>
      <c r="AD10" s="29">
        <v>46446</v>
      </c>
    </row>
    <row r="11" spans="2:33" ht="15.75" customHeight="1" x14ac:dyDescent="0.25">
      <c r="B11" s="18">
        <v>2026</v>
      </c>
      <c r="C11" s="19">
        <v>663</v>
      </c>
      <c r="D11" s="20" t="s">
        <v>85</v>
      </c>
      <c r="E11" s="21" t="s">
        <v>45</v>
      </c>
      <c r="F11" s="21" t="s">
        <v>86</v>
      </c>
      <c r="G11" s="21" t="s">
        <v>46</v>
      </c>
      <c r="H11" s="21" t="s">
        <v>39</v>
      </c>
      <c r="I11" s="21" t="s">
        <v>51</v>
      </c>
      <c r="J11" s="21" t="s">
        <v>87</v>
      </c>
      <c r="K11" s="21"/>
      <c r="L11" s="18" t="s">
        <v>83</v>
      </c>
      <c r="M11" s="21" t="s">
        <v>48</v>
      </c>
      <c r="N11" s="21">
        <v>1030637449</v>
      </c>
      <c r="O11" s="21" t="s">
        <v>88</v>
      </c>
      <c r="P11" s="20"/>
      <c r="Q11" s="21"/>
      <c r="R11" s="22"/>
      <c r="S11" s="22"/>
      <c r="T11" s="22"/>
      <c r="U11" s="22"/>
      <c r="V11" s="22"/>
      <c r="W11" s="22"/>
      <c r="X11" s="26" t="s">
        <v>42</v>
      </c>
      <c r="Y11" s="27" t="s">
        <v>43</v>
      </c>
      <c r="Z11" s="28">
        <v>29502000</v>
      </c>
      <c r="AA11" s="27">
        <v>181</v>
      </c>
      <c r="AB11" s="29">
        <v>46260</v>
      </c>
      <c r="AC11" s="29">
        <v>46266</v>
      </c>
      <c r="AD11" s="29">
        <v>46446</v>
      </c>
    </row>
    <row r="12" spans="2:33" x14ac:dyDescent="0.25">
      <c r="B12" s="18">
        <v>2026</v>
      </c>
      <c r="C12" s="19">
        <v>664</v>
      </c>
      <c r="D12" s="20" t="s">
        <v>89</v>
      </c>
      <c r="E12" s="21" t="s">
        <v>45</v>
      </c>
      <c r="F12" s="21" t="s">
        <v>90</v>
      </c>
      <c r="G12" s="21" t="s">
        <v>46</v>
      </c>
      <c r="H12" s="21" t="s">
        <v>39</v>
      </c>
      <c r="I12" s="21" t="s">
        <v>58</v>
      </c>
      <c r="J12" s="21" t="s">
        <v>91</v>
      </c>
      <c r="K12" s="21"/>
      <c r="L12" s="18" t="s">
        <v>83</v>
      </c>
      <c r="M12" s="21" t="s">
        <v>48</v>
      </c>
      <c r="N12" s="21">
        <v>1019107117</v>
      </c>
      <c r="O12" s="21" t="s">
        <v>92</v>
      </c>
      <c r="P12" s="20"/>
      <c r="Q12" s="21"/>
      <c r="R12" s="22"/>
      <c r="S12" s="22"/>
      <c r="T12" s="22"/>
      <c r="U12" s="22"/>
      <c r="V12" s="22"/>
      <c r="W12" s="22"/>
      <c r="X12" s="27" t="s">
        <v>59</v>
      </c>
      <c r="Y12" s="27" t="s">
        <v>60</v>
      </c>
      <c r="Z12" s="28">
        <v>45578000</v>
      </c>
      <c r="AA12" s="27">
        <v>122</v>
      </c>
      <c r="AB12" s="29">
        <v>46258</v>
      </c>
      <c r="AC12" s="29">
        <v>46266</v>
      </c>
      <c r="AD12" s="29">
        <v>46387</v>
      </c>
    </row>
    <row r="13" spans="2:33" x14ac:dyDescent="0.25">
      <c r="B13" s="18">
        <v>2026</v>
      </c>
      <c r="C13" s="19">
        <v>665</v>
      </c>
      <c r="D13" s="20" t="s">
        <v>93</v>
      </c>
      <c r="E13" s="21" t="s">
        <v>45</v>
      </c>
      <c r="F13" s="21" t="s">
        <v>94</v>
      </c>
      <c r="G13" s="21" t="s">
        <v>46</v>
      </c>
      <c r="H13" s="21" t="s">
        <v>39</v>
      </c>
      <c r="I13" s="21" t="s">
        <v>51</v>
      </c>
      <c r="J13" s="21" t="s">
        <v>95</v>
      </c>
      <c r="K13" s="21"/>
      <c r="L13" s="18" t="s">
        <v>83</v>
      </c>
      <c r="M13" s="21" t="s">
        <v>48</v>
      </c>
      <c r="N13" s="23">
        <v>52752319</v>
      </c>
      <c r="O13" s="21" t="s">
        <v>96</v>
      </c>
      <c r="P13" s="24"/>
      <c r="Q13" s="21"/>
      <c r="R13" s="22"/>
      <c r="S13" s="22"/>
      <c r="T13" s="22"/>
      <c r="U13" s="22"/>
      <c r="V13" s="22"/>
      <c r="W13" s="22"/>
      <c r="X13" s="26" t="s">
        <v>42</v>
      </c>
      <c r="Y13" s="27" t="s">
        <v>43</v>
      </c>
      <c r="Z13" s="28">
        <v>17844000</v>
      </c>
      <c r="AA13" s="27">
        <v>61</v>
      </c>
      <c r="AB13" s="29">
        <v>46260</v>
      </c>
      <c r="AC13" s="29">
        <v>46266</v>
      </c>
      <c r="AD13" s="29">
        <v>46326</v>
      </c>
    </row>
    <row r="14" spans="2:33" x14ac:dyDescent="0.25">
      <c r="B14" s="18">
        <v>2026</v>
      </c>
      <c r="C14" s="19">
        <v>666</v>
      </c>
      <c r="D14" s="21" t="s">
        <v>97</v>
      </c>
      <c r="E14" s="21" t="s">
        <v>45</v>
      </c>
      <c r="F14" s="21" t="s">
        <v>98</v>
      </c>
      <c r="G14" s="21" t="s">
        <v>46</v>
      </c>
      <c r="H14" s="21" t="s">
        <v>39</v>
      </c>
      <c r="I14" s="21" t="s">
        <v>64</v>
      </c>
      <c r="J14" s="21" t="s">
        <v>99</v>
      </c>
      <c r="K14" s="21"/>
      <c r="L14" s="18" t="s">
        <v>83</v>
      </c>
      <c r="M14" s="21" t="s">
        <v>48</v>
      </c>
      <c r="N14" s="23">
        <v>1022386292</v>
      </c>
      <c r="O14" s="21" t="s">
        <v>100</v>
      </c>
      <c r="P14" s="20"/>
      <c r="Q14" s="21"/>
      <c r="R14" s="22"/>
      <c r="S14" s="22"/>
      <c r="T14" s="22"/>
      <c r="U14" s="22"/>
      <c r="V14" s="22"/>
      <c r="W14" s="22"/>
      <c r="X14" s="27" t="s">
        <v>59</v>
      </c>
      <c r="Y14" s="27" t="s">
        <v>65</v>
      </c>
      <c r="Z14" s="28">
        <v>37864800</v>
      </c>
      <c r="AA14" s="27">
        <v>61</v>
      </c>
      <c r="AB14" s="29">
        <v>46260</v>
      </c>
      <c r="AC14" s="29">
        <v>46266</v>
      </c>
      <c r="AD14" s="29">
        <v>46326</v>
      </c>
    </row>
    <row r="15" spans="2:33" x14ac:dyDescent="0.25">
      <c r="B15" s="18">
        <v>2026</v>
      </c>
      <c r="C15" s="19">
        <v>667</v>
      </c>
      <c r="D15" s="20" t="s">
        <v>101</v>
      </c>
      <c r="E15" s="21" t="s">
        <v>45</v>
      </c>
      <c r="F15" s="21" t="s">
        <v>102</v>
      </c>
      <c r="G15" s="21" t="s">
        <v>46</v>
      </c>
      <c r="H15" s="21" t="s">
        <v>39</v>
      </c>
      <c r="I15" s="21" t="s">
        <v>51</v>
      </c>
      <c r="J15" s="21" t="s">
        <v>103</v>
      </c>
      <c r="K15" s="21"/>
      <c r="L15" s="18" t="s">
        <v>83</v>
      </c>
      <c r="M15" s="21" t="s">
        <v>48</v>
      </c>
      <c r="N15" s="23">
        <v>1032438565</v>
      </c>
      <c r="O15" s="21" t="s">
        <v>104</v>
      </c>
      <c r="P15" s="20"/>
      <c r="Q15" s="21"/>
      <c r="R15" s="22"/>
      <c r="S15" s="22"/>
      <c r="T15" s="22"/>
      <c r="U15" s="22"/>
      <c r="V15" s="22"/>
      <c r="W15" s="22"/>
      <c r="X15" s="26" t="s">
        <v>42</v>
      </c>
      <c r="Y15" s="27" t="s">
        <v>43</v>
      </c>
      <c r="Z15" s="28">
        <v>43920000</v>
      </c>
      <c r="AA15" s="27">
        <v>181</v>
      </c>
      <c r="AB15" s="29">
        <v>46262</v>
      </c>
      <c r="AC15" s="29">
        <v>46266</v>
      </c>
      <c r="AD15" s="29">
        <v>46446</v>
      </c>
    </row>
    <row r="16" spans="2:33" x14ac:dyDescent="0.25">
      <c r="B16" s="18">
        <v>2026</v>
      </c>
      <c r="C16" s="19">
        <v>668</v>
      </c>
      <c r="D16" s="20" t="s">
        <v>105</v>
      </c>
      <c r="E16" s="21" t="s">
        <v>45</v>
      </c>
      <c r="F16" s="21" t="s">
        <v>106</v>
      </c>
      <c r="G16" s="21" t="s">
        <v>46</v>
      </c>
      <c r="H16" s="21" t="s">
        <v>39</v>
      </c>
      <c r="I16" s="21" t="s">
        <v>51</v>
      </c>
      <c r="J16" s="21" t="s">
        <v>107</v>
      </c>
      <c r="K16" s="21"/>
      <c r="L16" s="18" t="s">
        <v>83</v>
      </c>
      <c r="M16" s="21" t="s">
        <v>48</v>
      </c>
      <c r="N16" s="23">
        <v>1083011602</v>
      </c>
      <c r="O16" s="21" t="s">
        <v>108</v>
      </c>
      <c r="P16" s="20"/>
      <c r="Q16" s="21"/>
      <c r="R16" s="22"/>
      <c r="S16" s="22"/>
      <c r="T16" s="22"/>
      <c r="U16" s="22"/>
      <c r="V16" s="22"/>
      <c r="W16" s="22"/>
      <c r="X16" s="26" t="s">
        <v>42</v>
      </c>
      <c r="Y16" s="27" t="s">
        <v>43</v>
      </c>
      <c r="Z16" s="28">
        <v>11436000</v>
      </c>
      <c r="AA16" s="27">
        <v>61</v>
      </c>
      <c r="AB16" s="29">
        <v>46260</v>
      </c>
      <c r="AC16" s="29">
        <v>46266</v>
      </c>
      <c r="AD16" s="29">
        <v>46326</v>
      </c>
    </row>
    <row r="17" spans="2:30" x14ac:dyDescent="0.25">
      <c r="B17" s="18">
        <v>2026</v>
      </c>
      <c r="C17" s="19">
        <v>669</v>
      </c>
      <c r="D17" s="21" t="s">
        <v>109</v>
      </c>
      <c r="E17" s="21" t="s">
        <v>41</v>
      </c>
      <c r="F17" s="21" t="s">
        <v>110</v>
      </c>
      <c r="G17" s="21" t="s">
        <v>111</v>
      </c>
      <c r="H17" s="21" t="s">
        <v>39</v>
      </c>
      <c r="I17" s="21" t="s">
        <v>112</v>
      </c>
      <c r="J17" s="21" t="s">
        <v>113</v>
      </c>
      <c r="K17" s="21"/>
      <c r="L17" s="18" t="s">
        <v>77</v>
      </c>
      <c r="M17" s="21" t="s">
        <v>40</v>
      </c>
      <c r="N17" s="21">
        <v>860026740</v>
      </c>
      <c r="O17" s="21" t="s">
        <v>114</v>
      </c>
      <c r="P17" s="20" t="s">
        <v>115</v>
      </c>
      <c r="Q17" s="21">
        <v>4321500</v>
      </c>
      <c r="R17" s="22"/>
      <c r="S17" s="22"/>
      <c r="T17" s="22"/>
      <c r="U17" s="22"/>
      <c r="V17" s="22"/>
      <c r="W17" s="22"/>
      <c r="X17" s="27" t="s">
        <v>53</v>
      </c>
      <c r="Y17" s="27" t="s">
        <v>336</v>
      </c>
      <c r="Z17" s="28">
        <v>57786000</v>
      </c>
      <c r="AA17" s="27">
        <v>119</v>
      </c>
      <c r="AB17" s="29">
        <v>46265</v>
      </c>
      <c r="AC17" s="29">
        <v>46269</v>
      </c>
      <c r="AD17" s="29">
        <v>46387</v>
      </c>
    </row>
    <row r="18" spans="2:30" x14ac:dyDescent="0.25">
      <c r="B18" s="18">
        <v>2026</v>
      </c>
      <c r="C18" s="19">
        <v>670</v>
      </c>
      <c r="D18" s="21" t="s">
        <v>116</v>
      </c>
      <c r="E18" s="21" t="s">
        <v>45</v>
      </c>
      <c r="F18" s="21" t="s">
        <v>117</v>
      </c>
      <c r="G18" s="21" t="s">
        <v>46</v>
      </c>
      <c r="H18" s="21" t="s">
        <v>39</v>
      </c>
      <c r="I18" s="21" t="s">
        <v>58</v>
      </c>
      <c r="J18" s="21" t="s">
        <v>118</v>
      </c>
      <c r="K18" s="21"/>
      <c r="L18" s="18" t="s">
        <v>83</v>
      </c>
      <c r="M18" s="21" t="s">
        <v>48</v>
      </c>
      <c r="N18" s="21">
        <v>1003590875</v>
      </c>
      <c r="O18" s="21" t="s">
        <v>119</v>
      </c>
      <c r="P18" s="20"/>
      <c r="Q18" s="21"/>
      <c r="R18" s="22"/>
      <c r="S18" s="22"/>
      <c r="T18" s="22"/>
      <c r="U18" s="22"/>
      <c r="V18" s="22"/>
      <c r="W18" s="22"/>
      <c r="X18" s="27" t="s">
        <v>59</v>
      </c>
      <c r="Y18" s="27" t="s">
        <v>60</v>
      </c>
      <c r="Z18" s="28">
        <v>19668000</v>
      </c>
      <c r="AA18" s="27">
        <v>122</v>
      </c>
      <c r="AB18" s="29">
        <v>46261</v>
      </c>
      <c r="AC18" s="29">
        <v>46266</v>
      </c>
      <c r="AD18" s="29">
        <v>46387</v>
      </c>
    </row>
    <row r="19" spans="2:30" x14ac:dyDescent="0.25">
      <c r="B19" s="18">
        <v>2026</v>
      </c>
      <c r="C19" s="19">
        <v>671</v>
      </c>
      <c r="D19" s="20" t="s">
        <v>120</v>
      </c>
      <c r="E19" s="21" t="s">
        <v>45</v>
      </c>
      <c r="F19" s="21" t="s">
        <v>121</v>
      </c>
      <c r="G19" s="21" t="s">
        <v>46</v>
      </c>
      <c r="H19" s="21" t="s">
        <v>39</v>
      </c>
      <c r="I19" s="21" t="s">
        <v>58</v>
      </c>
      <c r="J19" s="21" t="s">
        <v>122</v>
      </c>
      <c r="K19" s="21"/>
      <c r="L19" s="18" t="s">
        <v>83</v>
      </c>
      <c r="M19" s="21" t="s">
        <v>48</v>
      </c>
      <c r="N19" s="21">
        <v>1024503416</v>
      </c>
      <c r="O19" s="21" t="s">
        <v>123</v>
      </c>
      <c r="P19" s="20" t="s">
        <v>124</v>
      </c>
      <c r="Q19" s="21">
        <v>3166934769</v>
      </c>
      <c r="R19" s="22"/>
      <c r="S19" s="22"/>
      <c r="T19" s="22"/>
      <c r="U19" s="22"/>
      <c r="V19" s="22"/>
      <c r="W19" s="22"/>
      <c r="X19" s="27" t="s">
        <v>59</v>
      </c>
      <c r="Y19" s="27" t="s">
        <v>60</v>
      </c>
      <c r="Z19" s="28">
        <v>36600000</v>
      </c>
      <c r="AA19" s="27">
        <v>121</v>
      </c>
      <c r="AB19" s="29">
        <v>46265</v>
      </c>
      <c r="AC19" s="29">
        <v>46267</v>
      </c>
      <c r="AD19" s="29">
        <v>46387</v>
      </c>
    </row>
    <row r="20" spans="2:30" x14ac:dyDescent="0.25">
      <c r="B20" s="18">
        <v>2026</v>
      </c>
      <c r="C20" s="19">
        <v>672</v>
      </c>
      <c r="D20" s="20" t="s">
        <v>125</v>
      </c>
      <c r="E20" s="21" t="s">
        <v>45</v>
      </c>
      <c r="F20" s="21" t="s">
        <v>126</v>
      </c>
      <c r="G20" s="21" t="s">
        <v>46</v>
      </c>
      <c r="H20" s="21"/>
      <c r="I20" s="21" t="s">
        <v>47</v>
      </c>
      <c r="J20" s="21" t="s">
        <v>127</v>
      </c>
      <c r="K20" s="21"/>
      <c r="L20" s="18" t="s">
        <v>83</v>
      </c>
      <c r="M20" s="21" t="s">
        <v>48</v>
      </c>
      <c r="N20" s="21">
        <v>79741683</v>
      </c>
      <c r="O20" s="21" t="s">
        <v>128</v>
      </c>
      <c r="P20" s="20"/>
      <c r="Q20" s="21"/>
      <c r="R20" s="22"/>
      <c r="S20" s="22"/>
      <c r="T20" s="22"/>
      <c r="U20" s="22"/>
      <c r="V20" s="22"/>
      <c r="W20" s="22"/>
      <c r="X20" s="26" t="s">
        <v>42</v>
      </c>
      <c r="Y20" s="27" t="s">
        <v>49</v>
      </c>
      <c r="Z20" s="28">
        <v>32696000</v>
      </c>
      <c r="AA20" s="27">
        <v>122</v>
      </c>
      <c r="AB20" s="29">
        <v>46265</v>
      </c>
      <c r="AC20" s="29">
        <v>46266</v>
      </c>
      <c r="AD20" s="29">
        <v>46387</v>
      </c>
    </row>
    <row r="21" spans="2:30" x14ac:dyDescent="0.25">
      <c r="B21" s="18">
        <v>2026</v>
      </c>
      <c r="C21" s="19">
        <v>673</v>
      </c>
      <c r="D21" s="20" t="s">
        <v>129</v>
      </c>
      <c r="E21" s="21" t="s">
        <v>45</v>
      </c>
      <c r="F21" s="21" t="s">
        <v>130</v>
      </c>
      <c r="G21" s="21" t="s">
        <v>46</v>
      </c>
      <c r="H21" s="21" t="s">
        <v>39</v>
      </c>
      <c r="I21" s="21" t="s">
        <v>131</v>
      </c>
      <c r="J21" s="21" t="s">
        <v>132</v>
      </c>
      <c r="K21" s="21"/>
      <c r="L21" s="18" t="s">
        <v>83</v>
      </c>
      <c r="M21" s="21" t="s">
        <v>48</v>
      </c>
      <c r="N21" s="21">
        <v>74376193</v>
      </c>
      <c r="O21" s="21" t="s">
        <v>133</v>
      </c>
      <c r="P21" s="20" t="s">
        <v>134</v>
      </c>
      <c r="Q21" s="21">
        <v>3007719793</v>
      </c>
      <c r="R21" s="22"/>
      <c r="S21" s="22"/>
      <c r="T21" s="22"/>
      <c r="U21" s="22"/>
      <c r="V21" s="22"/>
      <c r="W21" s="22"/>
      <c r="X21" s="26" t="s">
        <v>42</v>
      </c>
      <c r="Y21" s="27" t="s">
        <v>49</v>
      </c>
      <c r="Z21" s="28">
        <v>29280000</v>
      </c>
      <c r="AA21" s="27">
        <v>121</v>
      </c>
      <c r="AB21" s="29">
        <v>46266</v>
      </c>
      <c r="AC21" s="29">
        <v>46267</v>
      </c>
      <c r="AD21" s="29">
        <v>46387</v>
      </c>
    </row>
    <row r="22" spans="2:30" x14ac:dyDescent="0.25">
      <c r="B22" s="18">
        <v>2026</v>
      </c>
      <c r="C22" s="19">
        <v>674</v>
      </c>
      <c r="D22" s="20" t="s">
        <v>135</v>
      </c>
      <c r="E22" s="21" t="s">
        <v>45</v>
      </c>
      <c r="F22" s="21" t="s">
        <v>136</v>
      </c>
      <c r="G22" s="21" t="s">
        <v>46</v>
      </c>
      <c r="H22" s="21"/>
      <c r="I22" s="21" t="s">
        <v>137</v>
      </c>
      <c r="J22" s="21" t="s">
        <v>138</v>
      </c>
      <c r="K22" s="21"/>
      <c r="L22" s="18" t="s">
        <v>83</v>
      </c>
      <c r="M22" s="21" t="s">
        <v>48</v>
      </c>
      <c r="N22" s="21">
        <v>79723315</v>
      </c>
      <c r="O22" s="21" t="s">
        <v>139</v>
      </c>
      <c r="P22" s="20"/>
      <c r="Q22" s="21"/>
      <c r="R22" s="22"/>
      <c r="S22" s="22"/>
      <c r="T22" s="22"/>
      <c r="U22" s="22"/>
      <c r="V22" s="22"/>
      <c r="W22" s="22"/>
      <c r="X22" s="27" t="s">
        <v>53</v>
      </c>
      <c r="Y22" s="27" t="s">
        <v>337</v>
      </c>
      <c r="Z22" s="28">
        <v>14634000</v>
      </c>
      <c r="AA22" s="27">
        <v>61</v>
      </c>
      <c r="AB22" s="29">
        <v>46262</v>
      </c>
      <c r="AC22" s="29">
        <v>46266</v>
      </c>
      <c r="AD22" s="29">
        <v>46326</v>
      </c>
    </row>
    <row r="23" spans="2:30" x14ac:dyDescent="0.25">
      <c r="B23" s="18">
        <v>2026</v>
      </c>
      <c r="C23" s="19">
        <v>675</v>
      </c>
      <c r="D23" s="20" t="s">
        <v>140</v>
      </c>
      <c r="E23" s="21" t="s">
        <v>45</v>
      </c>
      <c r="F23" s="21" t="s">
        <v>141</v>
      </c>
      <c r="G23" s="21" t="s">
        <v>46</v>
      </c>
      <c r="H23" s="21" t="s">
        <v>39</v>
      </c>
      <c r="I23" s="21" t="s">
        <v>142</v>
      </c>
      <c r="J23" s="21" t="s">
        <v>143</v>
      </c>
      <c r="K23" s="21"/>
      <c r="L23" s="18" t="s">
        <v>83</v>
      </c>
      <c r="M23" s="21" t="s">
        <v>48</v>
      </c>
      <c r="N23" s="21">
        <v>1110545193</v>
      </c>
      <c r="O23" s="21" t="s">
        <v>144</v>
      </c>
      <c r="P23" s="20"/>
      <c r="Q23" s="21"/>
      <c r="R23" s="22"/>
      <c r="S23" s="22"/>
      <c r="T23" s="22"/>
      <c r="U23" s="22"/>
      <c r="V23" s="22"/>
      <c r="W23" s="22"/>
      <c r="X23" s="26" t="s">
        <v>50</v>
      </c>
      <c r="Y23" s="27" t="s">
        <v>63</v>
      </c>
      <c r="Z23" s="28">
        <v>20487500</v>
      </c>
      <c r="AA23" s="27">
        <v>121</v>
      </c>
      <c r="AB23" s="29">
        <v>46265</v>
      </c>
      <c r="AC23" s="29">
        <v>46267</v>
      </c>
      <c r="AD23" s="29">
        <v>46387</v>
      </c>
    </row>
    <row r="24" spans="2:30" x14ac:dyDescent="0.25">
      <c r="B24" s="18">
        <v>2026</v>
      </c>
      <c r="C24" s="19">
        <v>676</v>
      </c>
      <c r="D24" s="20" t="s">
        <v>145</v>
      </c>
      <c r="E24" s="21" t="s">
        <v>61</v>
      </c>
      <c r="F24" s="21" t="s">
        <v>146</v>
      </c>
      <c r="G24" s="21" t="s">
        <v>44</v>
      </c>
      <c r="H24" s="21" t="s">
        <v>39</v>
      </c>
      <c r="I24" s="21" t="s">
        <v>147</v>
      </c>
      <c r="J24" s="21" t="s">
        <v>148</v>
      </c>
      <c r="K24" s="21"/>
      <c r="L24" s="18" t="s">
        <v>83</v>
      </c>
      <c r="M24" s="21" t="s">
        <v>40</v>
      </c>
      <c r="N24" s="21">
        <v>901912164</v>
      </c>
      <c r="O24" s="21" t="s">
        <v>149</v>
      </c>
      <c r="P24" s="20" t="s">
        <v>150</v>
      </c>
      <c r="Q24" s="21"/>
      <c r="R24" s="22"/>
      <c r="S24" s="22"/>
      <c r="T24" s="22"/>
      <c r="U24" s="22"/>
      <c r="V24" s="22"/>
      <c r="W24" s="22"/>
      <c r="X24" s="27" t="s">
        <v>53</v>
      </c>
      <c r="Y24" s="27" t="s">
        <v>62</v>
      </c>
      <c r="Z24" s="28">
        <v>226815777.78</v>
      </c>
      <c r="AA24" s="27">
        <v>122</v>
      </c>
      <c r="AB24" s="29">
        <v>46262</v>
      </c>
      <c r="AC24" s="29">
        <v>46266</v>
      </c>
      <c r="AD24" s="29">
        <v>46387</v>
      </c>
    </row>
    <row r="25" spans="2:30" x14ac:dyDescent="0.25">
      <c r="B25" s="18">
        <v>2026</v>
      </c>
      <c r="C25" s="19">
        <v>677</v>
      </c>
      <c r="D25" s="20" t="s">
        <v>151</v>
      </c>
      <c r="E25" s="21" t="s">
        <v>45</v>
      </c>
      <c r="F25" s="21" t="s">
        <v>152</v>
      </c>
      <c r="G25" s="21" t="s">
        <v>46</v>
      </c>
      <c r="H25" s="21" t="s">
        <v>39</v>
      </c>
      <c r="I25" s="21" t="s">
        <v>153</v>
      </c>
      <c r="J25" s="21" t="s">
        <v>154</v>
      </c>
      <c r="K25" s="21"/>
      <c r="L25" s="18" t="s">
        <v>83</v>
      </c>
      <c r="M25" s="21" t="s">
        <v>48</v>
      </c>
      <c r="N25" s="21">
        <v>1032451000</v>
      </c>
      <c r="O25" s="21" t="s">
        <v>155</v>
      </c>
      <c r="P25" s="20"/>
      <c r="Q25" s="21"/>
      <c r="R25" s="22"/>
      <c r="S25" s="22"/>
      <c r="T25" s="22"/>
      <c r="U25" s="22"/>
      <c r="V25" s="22"/>
      <c r="W25" s="22"/>
      <c r="X25" s="27" t="s">
        <v>53</v>
      </c>
      <c r="Y25" s="27"/>
      <c r="Z25" s="28">
        <v>33554400</v>
      </c>
      <c r="AA25" s="27">
        <v>121</v>
      </c>
      <c r="AB25" s="29">
        <v>46266</v>
      </c>
      <c r="AC25" s="29">
        <v>46267</v>
      </c>
      <c r="AD25" s="29">
        <v>46387</v>
      </c>
    </row>
    <row r="26" spans="2:30" x14ac:dyDescent="0.25">
      <c r="B26" s="18">
        <v>2026</v>
      </c>
      <c r="C26" s="19">
        <v>678</v>
      </c>
      <c r="D26" s="20" t="s">
        <v>156</v>
      </c>
      <c r="E26" s="21" t="s">
        <v>45</v>
      </c>
      <c r="F26" s="21" t="s">
        <v>157</v>
      </c>
      <c r="G26" s="21" t="s">
        <v>46</v>
      </c>
      <c r="H26" s="21" t="s">
        <v>39</v>
      </c>
      <c r="I26" s="21" t="s">
        <v>158</v>
      </c>
      <c r="J26" s="21" t="s">
        <v>159</v>
      </c>
      <c r="K26" s="21"/>
      <c r="L26" s="18" t="s">
        <v>83</v>
      </c>
      <c r="M26" s="21" t="s">
        <v>48</v>
      </c>
      <c r="N26" s="21">
        <v>1020713475</v>
      </c>
      <c r="O26" s="21" t="s">
        <v>160</v>
      </c>
      <c r="P26" s="20"/>
      <c r="Q26" s="21"/>
      <c r="R26" s="22"/>
      <c r="S26" s="22"/>
      <c r="T26" s="22"/>
      <c r="U26" s="22"/>
      <c r="V26" s="22"/>
      <c r="W26" s="22"/>
      <c r="X26" s="26" t="s">
        <v>42</v>
      </c>
      <c r="Y26" s="27" t="s">
        <v>43</v>
      </c>
      <c r="Z26" s="28">
        <v>19446000</v>
      </c>
      <c r="AA26" s="27">
        <v>52</v>
      </c>
      <c r="AB26" s="29">
        <v>46267</v>
      </c>
      <c r="AC26" s="29">
        <v>46275</v>
      </c>
      <c r="AD26" s="29">
        <v>46326</v>
      </c>
    </row>
    <row r="27" spans="2:30" x14ac:dyDescent="0.25">
      <c r="B27" s="18">
        <v>2026</v>
      </c>
      <c r="C27" s="19">
        <v>679</v>
      </c>
      <c r="D27" s="20" t="s">
        <v>161</v>
      </c>
      <c r="E27" s="21" t="s">
        <v>45</v>
      </c>
      <c r="F27" s="21" t="s">
        <v>162</v>
      </c>
      <c r="G27" s="21" t="s">
        <v>46</v>
      </c>
      <c r="H27" s="21" t="s">
        <v>39</v>
      </c>
      <c r="I27" s="21" t="s">
        <v>59</v>
      </c>
      <c r="J27" s="21" t="s">
        <v>163</v>
      </c>
      <c r="K27" s="21"/>
      <c r="L27" s="18" t="s">
        <v>83</v>
      </c>
      <c r="M27" s="21" t="s">
        <v>48</v>
      </c>
      <c r="N27" s="21">
        <v>1022377942</v>
      </c>
      <c r="O27" s="21" t="s">
        <v>164</v>
      </c>
      <c r="P27" s="20"/>
      <c r="Q27" s="21"/>
      <c r="R27" s="22"/>
      <c r="S27" s="22"/>
      <c r="T27" s="22"/>
      <c r="U27" s="22"/>
      <c r="V27" s="22"/>
      <c r="W27" s="22"/>
      <c r="X27" s="27" t="s">
        <v>59</v>
      </c>
      <c r="Y27" s="27"/>
      <c r="Z27" s="28">
        <v>42133000</v>
      </c>
      <c r="AA27" s="27">
        <v>119</v>
      </c>
      <c r="AB27" s="29">
        <v>46268</v>
      </c>
      <c r="AC27" s="29">
        <v>46269</v>
      </c>
      <c r="AD27" s="29">
        <v>46387</v>
      </c>
    </row>
    <row r="28" spans="2:30" x14ac:dyDescent="0.25">
      <c r="B28" s="18">
        <v>2026</v>
      </c>
      <c r="C28" s="19">
        <v>680</v>
      </c>
      <c r="D28" s="20" t="s">
        <v>165</v>
      </c>
      <c r="E28" s="21" t="s">
        <v>45</v>
      </c>
      <c r="F28" s="21" t="s">
        <v>166</v>
      </c>
      <c r="G28" s="21" t="s">
        <v>46</v>
      </c>
      <c r="H28" s="21" t="s">
        <v>39</v>
      </c>
      <c r="I28" s="21" t="s">
        <v>158</v>
      </c>
      <c r="J28" s="21" t="s">
        <v>167</v>
      </c>
      <c r="K28" s="21"/>
      <c r="L28" s="18" t="s">
        <v>83</v>
      </c>
      <c r="M28" s="21" t="s">
        <v>48</v>
      </c>
      <c r="N28" s="21">
        <v>52090135</v>
      </c>
      <c r="O28" s="21" t="s">
        <v>168</v>
      </c>
      <c r="P28" s="20"/>
      <c r="Q28" s="21"/>
      <c r="R28" s="22"/>
      <c r="S28" s="22"/>
      <c r="T28" s="22"/>
      <c r="U28" s="22"/>
      <c r="V28" s="22"/>
      <c r="W28" s="22"/>
      <c r="X28" s="26" t="s">
        <v>42</v>
      </c>
      <c r="Y28" s="27"/>
      <c r="Z28" s="28">
        <v>40605000</v>
      </c>
      <c r="AA28" s="27">
        <v>153</v>
      </c>
      <c r="AB28" s="29">
        <v>46267</v>
      </c>
      <c r="AC28" s="29">
        <v>46268</v>
      </c>
      <c r="AD28" s="29">
        <v>46420</v>
      </c>
    </row>
    <row r="29" spans="2:30" x14ac:dyDescent="0.25">
      <c r="B29" s="18">
        <v>2026</v>
      </c>
      <c r="C29" s="19">
        <v>681</v>
      </c>
      <c r="D29" s="20" t="s">
        <v>169</v>
      </c>
      <c r="E29" s="21" t="s">
        <v>45</v>
      </c>
      <c r="F29" s="21" t="s">
        <v>170</v>
      </c>
      <c r="G29" s="21" t="s">
        <v>46</v>
      </c>
      <c r="H29" s="21" t="s">
        <v>39</v>
      </c>
      <c r="I29" s="21" t="s">
        <v>158</v>
      </c>
      <c r="J29" s="21" t="s">
        <v>171</v>
      </c>
      <c r="K29" s="21"/>
      <c r="L29" s="18" t="s">
        <v>83</v>
      </c>
      <c r="M29" s="21" t="s">
        <v>48</v>
      </c>
      <c r="N29" s="21">
        <v>56056251</v>
      </c>
      <c r="O29" s="21" t="s">
        <v>172</v>
      </c>
      <c r="P29" s="20"/>
      <c r="Q29" s="21"/>
      <c r="R29" s="22"/>
      <c r="S29" s="22"/>
      <c r="T29" s="22"/>
      <c r="U29" s="22"/>
      <c r="V29" s="22"/>
      <c r="W29" s="22"/>
      <c r="X29" s="26" t="s">
        <v>42</v>
      </c>
      <c r="Y29" s="27" t="s">
        <v>43</v>
      </c>
      <c r="Z29" s="28">
        <v>17844000</v>
      </c>
      <c r="AA29" s="27">
        <v>52</v>
      </c>
      <c r="AB29" s="29">
        <v>46272</v>
      </c>
      <c r="AC29" s="29">
        <v>46275</v>
      </c>
      <c r="AD29" s="29">
        <v>46326</v>
      </c>
    </row>
    <row r="30" spans="2:30" x14ac:dyDescent="0.25">
      <c r="B30" s="18">
        <v>2026</v>
      </c>
      <c r="C30" s="19">
        <v>682</v>
      </c>
      <c r="D30" s="20" t="s">
        <v>173</v>
      </c>
      <c r="E30" s="21" t="s">
        <v>45</v>
      </c>
      <c r="F30" s="21" t="s">
        <v>174</v>
      </c>
      <c r="G30" s="21" t="s">
        <v>46</v>
      </c>
      <c r="H30" s="21" t="s">
        <v>39</v>
      </c>
      <c r="I30" s="21" t="s">
        <v>158</v>
      </c>
      <c r="J30" s="21" t="s">
        <v>175</v>
      </c>
      <c r="K30" s="21"/>
      <c r="L30" s="18" t="s">
        <v>83</v>
      </c>
      <c r="M30" s="21" t="s">
        <v>48</v>
      </c>
      <c r="N30" s="21">
        <v>1090408242</v>
      </c>
      <c r="O30" s="21" t="s">
        <v>176</v>
      </c>
      <c r="P30" s="20"/>
      <c r="Q30" s="21"/>
      <c r="R30" s="22"/>
      <c r="S30" s="22"/>
      <c r="T30" s="22"/>
      <c r="U30" s="22"/>
      <c r="V30" s="22"/>
      <c r="W30" s="22"/>
      <c r="X30" s="26" t="s">
        <v>42</v>
      </c>
      <c r="Y30" s="27" t="s">
        <v>43</v>
      </c>
      <c r="Z30" s="28">
        <v>36600000</v>
      </c>
      <c r="AA30" s="27">
        <v>153</v>
      </c>
      <c r="AB30" s="29">
        <v>46273</v>
      </c>
      <c r="AC30" s="29">
        <v>46279</v>
      </c>
      <c r="AD30" s="29">
        <v>46431</v>
      </c>
    </row>
    <row r="31" spans="2:30" x14ac:dyDescent="0.25">
      <c r="B31" s="18">
        <v>2026</v>
      </c>
      <c r="C31" s="19">
        <v>683</v>
      </c>
      <c r="D31" s="20" t="s">
        <v>177</v>
      </c>
      <c r="E31" s="21" t="s">
        <v>45</v>
      </c>
      <c r="F31" s="21" t="s">
        <v>178</v>
      </c>
      <c r="G31" s="21" t="s">
        <v>46</v>
      </c>
      <c r="H31" s="21" t="s">
        <v>39</v>
      </c>
      <c r="I31" s="21" t="s">
        <v>158</v>
      </c>
      <c r="J31" s="21" t="s">
        <v>179</v>
      </c>
      <c r="K31" s="21"/>
      <c r="L31" s="18" t="s">
        <v>83</v>
      </c>
      <c r="M31" s="21" t="s">
        <v>48</v>
      </c>
      <c r="N31" s="21">
        <v>80040936</v>
      </c>
      <c r="O31" s="21" t="s">
        <v>180</v>
      </c>
      <c r="P31" s="20"/>
      <c r="Q31" s="21"/>
      <c r="R31" s="22"/>
      <c r="S31" s="22"/>
      <c r="T31" s="22"/>
      <c r="U31" s="22"/>
      <c r="V31" s="22"/>
      <c r="W31" s="22"/>
      <c r="X31" s="26" t="s">
        <v>42</v>
      </c>
      <c r="Y31" s="27" t="s">
        <v>43</v>
      </c>
      <c r="Z31" s="28">
        <v>35688000</v>
      </c>
      <c r="AA31" s="27">
        <v>122</v>
      </c>
      <c r="AB31" s="29">
        <v>46273</v>
      </c>
      <c r="AC31" s="29">
        <v>46276</v>
      </c>
      <c r="AD31" s="29">
        <v>46397</v>
      </c>
    </row>
    <row r="32" spans="2:30" x14ac:dyDescent="0.25">
      <c r="B32" s="18">
        <v>2026</v>
      </c>
      <c r="C32" s="19">
        <v>684</v>
      </c>
      <c r="D32" s="20" t="s">
        <v>181</v>
      </c>
      <c r="E32" s="21" t="s">
        <v>182</v>
      </c>
      <c r="F32" s="21" t="s">
        <v>183</v>
      </c>
      <c r="G32" s="21" t="s">
        <v>57</v>
      </c>
      <c r="H32" s="21" t="s">
        <v>39</v>
      </c>
      <c r="I32" s="21" t="s">
        <v>50</v>
      </c>
      <c r="J32" s="21" t="s">
        <v>184</v>
      </c>
      <c r="K32" s="21"/>
      <c r="L32" s="18" t="s">
        <v>185</v>
      </c>
      <c r="M32" s="21" t="s">
        <v>40</v>
      </c>
      <c r="N32" s="21">
        <v>800230829</v>
      </c>
      <c r="O32" s="21" t="s">
        <v>186</v>
      </c>
      <c r="P32" s="20"/>
      <c r="Q32" s="21"/>
      <c r="R32" s="22"/>
      <c r="S32" s="22"/>
      <c r="T32" s="22"/>
      <c r="U32" s="22"/>
      <c r="V32" s="22"/>
      <c r="W32" s="22"/>
      <c r="X32" s="26" t="s">
        <v>50</v>
      </c>
      <c r="Y32" s="27"/>
      <c r="Z32" s="28">
        <v>21740616</v>
      </c>
      <c r="AA32" s="27">
        <v>55</v>
      </c>
      <c r="AB32" s="29">
        <v>46274</v>
      </c>
      <c r="AC32" s="29">
        <v>46282</v>
      </c>
      <c r="AD32" s="29">
        <v>46336</v>
      </c>
    </row>
    <row r="33" spans="2:30" x14ac:dyDescent="0.25">
      <c r="B33" s="18">
        <v>2026</v>
      </c>
      <c r="C33" s="19">
        <v>685</v>
      </c>
      <c r="D33" s="21" t="s">
        <v>187</v>
      </c>
      <c r="E33" s="21" t="s">
        <v>182</v>
      </c>
      <c r="F33" s="21" t="s">
        <v>188</v>
      </c>
      <c r="G33" s="21" t="s">
        <v>44</v>
      </c>
      <c r="H33" s="21" t="s">
        <v>39</v>
      </c>
      <c r="I33" s="21" t="s">
        <v>189</v>
      </c>
      <c r="J33" s="21" t="s">
        <v>190</v>
      </c>
      <c r="K33" s="21"/>
      <c r="L33" s="18" t="s">
        <v>83</v>
      </c>
      <c r="M33" s="21" t="s">
        <v>40</v>
      </c>
      <c r="N33" s="21">
        <v>901249716</v>
      </c>
      <c r="O33" s="21" t="s">
        <v>191</v>
      </c>
      <c r="P33" s="21"/>
      <c r="Q33" s="21"/>
      <c r="R33" s="22"/>
      <c r="S33" s="22"/>
      <c r="T33" s="22"/>
      <c r="U33" s="22"/>
      <c r="V33" s="22"/>
      <c r="W33" s="22"/>
      <c r="X33" s="26" t="s">
        <v>50</v>
      </c>
      <c r="Y33" s="27"/>
      <c r="Z33" s="28">
        <v>25752000</v>
      </c>
      <c r="AA33" s="27">
        <v>106</v>
      </c>
      <c r="AB33" s="29">
        <v>46274</v>
      </c>
      <c r="AC33" s="29">
        <v>46282</v>
      </c>
      <c r="AD33" s="29">
        <v>46387</v>
      </c>
    </row>
    <row r="34" spans="2:30" x14ac:dyDescent="0.25">
      <c r="B34" s="18">
        <v>2026</v>
      </c>
      <c r="C34" s="19">
        <v>686</v>
      </c>
      <c r="D34" s="21" t="s">
        <v>192</v>
      </c>
      <c r="E34" s="21" t="s">
        <v>45</v>
      </c>
      <c r="F34" s="21" t="s">
        <v>193</v>
      </c>
      <c r="G34" s="21" t="s">
        <v>44</v>
      </c>
      <c r="H34" s="21" t="s">
        <v>39</v>
      </c>
      <c r="I34" s="21" t="s">
        <v>147</v>
      </c>
      <c r="J34" s="21" t="s">
        <v>194</v>
      </c>
      <c r="K34" s="21"/>
      <c r="L34" s="18" t="s">
        <v>83</v>
      </c>
      <c r="M34" s="21" t="s">
        <v>40</v>
      </c>
      <c r="N34" s="21">
        <v>900062917</v>
      </c>
      <c r="O34" s="21" t="s">
        <v>195</v>
      </c>
      <c r="P34" s="20"/>
      <c r="Q34" s="21"/>
      <c r="R34" s="22"/>
      <c r="S34" s="22"/>
      <c r="T34" s="22"/>
      <c r="U34" s="22"/>
      <c r="V34" s="22"/>
      <c r="W34" s="22"/>
      <c r="X34" s="27" t="s">
        <v>53</v>
      </c>
      <c r="Y34" s="27"/>
      <c r="Z34" s="28">
        <v>98938688</v>
      </c>
      <c r="AA34" s="27">
        <v>107</v>
      </c>
      <c r="AB34" s="29">
        <v>46275</v>
      </c>
      <c r="AC34" s="29">
        <v>46281</v>
      </c>
      <c r="AD34" s="29">
        <v>46387</v>
      </c>
    </row>
    <row r="35" spans="2:30" x14ac:dyDescent="0.25">
      <c r="B35" s="18">
        <v>2026</v>
      </c>
      <c r="C35" s="19">
        <v>687</v>
      </c>
      <c r="D35" s="21" t="s">
        <v>196</v>
      </c>
      <c r="E35" s="21" t="s">
        <v>45</v>
      </c>
      <c r="F35" s="21" t="s">
        <v>197</v>
      </c>
      <c r="G35" s="21" t="s">
        <v>46</v>
      </c>
      <c r="H35" s="21" t="s">
        <v>39</v>
      </c>
      <c r="I35" s="21" t="s">
        <v>59</v>
      </c>
      <c r="J35" s="21" t="s">
        <v>198</v>
      </c>
      <c r="K35" s="21"/>
      <c r="L35" s="18" t="s">
        <v>83</v>
      </c>
      <c r="M35" s="21" t="s">
        <v>48</v>
      </c>
      <c r="N35" s="21">
        <v>52900242</v>
      </c>
      <c r="O35" s="21" t="s">
        <v>199</v>
      </c>
      <c r="P35" s="20"/>
      <c r="Q35" s="21"/>
      <c r="R35" s="22"/>
      <c r="S35" s="22"/>
      <c r="T35" s="22"/>
      <c r="U35" s="22"/>
      <c r="V35" s="22"/>
      <c r="W35" s="22"/>
      <c r="X35" s="27" t="s">
        <v>59</v>
      </c>
      <c r="Y35" s="27"/>
      <c r="Z35" s="28">
        <v>26076000</v>
      </c>
      <c r="AA35" s="27">
        <v>112</v>
      </c>
      <c r="AB35" s="29">
        <v>46275</v>
      </c>
      <c r="AC35" s="29">
        <v>46276</v>
      </c>
      <c r="AD35" s="29">
        <v>46387</v>
      </c>
    </row>
    <row r="36" spans="2:30" x14ac:dyDescent="0.25">
      <c r="B36" s="18">
        <v>2026</v>
      </c>
      <c r="C36" s="19">
        <v>688</v>
      </c>
      <c r="D36" s="21" t="s">
        <v>200</v>
      </c>
      <c r="E36" s="21" t="s">
        <v>182</v>
      </c>
      <c r="F36" s="21" t="s">
        <v>201</v>
      </c>
      <c r="G36" s="21" t="s">
        <v>44</v>
      </c>
      <c r="H36" s="21" t="s">
        <v>39</v>
      </c>
      <c r="I36" s="21" t="s">
        <v>202</v>
      </c>
      <c r="J36" s="21" t="s">
        <v>203</v>
      </c>
      <c r="K36" s="21"/>
      <c r="L36" s="18" t="s">
        <v>83</v>
      </c>
      <c r="M36" s="21" t="s">
        <v>40</v>
      </c>
      <c r="N36" s="21">
        <v>900381761</v>
      </c>
      <c r="O36" s="21" t="s">
        <v>204</v>
      </c>
      <c r="P36" s="21"/>
      <c r="Q36" s="21"/>
      <c r="R36" s="22"/>
      <c r="S36" s="22"/>
      <c r="T36" s="22"/>
      <c r="U36" s="22"/>
      <c r="V36" s="22"/>
      <c r="W36" s="22"/>
      <c r="X36" s="27" t="s">
        <v>53</v>
      </c>
      <c r="Y36" s="27" t="s">
        <v>338</v>
      </c>
      <c r="Z36" s="28">
        <v>17600000</v>
      </c>
      <c r="AA36" s="27">
        <v>334</v>
      </c>
      <c r="AB36" s="29">
        <v>46279</v>
      </c>
      <c r="AC36" s="29">
        <v>46290</v>
      </c>
      <c r="AD36" s="29">
        <v>46623</v>
      </c>
    </row>
    <row r="37" spans="2:30" x14ac:dyDescent="0.25">
      <c r="B37" s="18">
        <v>2026</v>
      </c>
      <c r="C37" s="19">
        <v>689</v>
      </c>
      <c r="D37" s="21" t="s">
        <v>205</v>
      </c>
      <c r="E37" s="21" t="s">
        <v>45</v>
      </c>
      <c r="F37" s="21" t="s">
        <v>206</v>
      </c>
      <c r="G37" s="21" t="s">
        <v>52</v>
      </c>
      <c r="H37" s="21" t="s">
        <v>39</v>
      </c>
      <c r="I37" s="21" t="s">
        <v>54</v>
      </c>
      <c r="J37" s="21" t="s">
        <v>207</v>
      </c>
      <c r="K37" s="21"/>
      <c r="L37" s="18" t="s">
        <v>70</v>
      </c>
      <c r="M37" s="21" t="s">
        <v>40</v>
      </c>
      <c r="N37" s="21">
        <v>899999061</v>
      </c>
      <c r="O37" s="21" t="s">
        <v>208</v>
      </c>
      <c r="P37" s="21" t="s">
        <v>209</v>
      </c>
      <c r="Q37" s="21">
        <v>3660007</v>
      </c>
      <c r="R37" s="22"/>
      <c r="S37" s="22"/>
      <c r="T37" s="22"/>
      <c r="U37" s="22"/>
      <c r="V37" s="22"/>
      <c r="W37" s="22"/>
      <c r="X37" s="26" t="s">
        <v>42</v>
      </c>
      <c r="Y37" s="27"/>
      <c r="Z37" s="28">
        <v>0</v>
      </c>
      <c r="AA37" s="27">
        <v>139</v>
      </c>
      <c r="AB37" s="29">
        <v>46274</v>
      </c>
      <c r="AC37" s="29">
        <v>46280</v>
      </c>
      <c r="AD37" s="29">
        <v>46418</v>
      </c>
    </row>
    <row r="38" spans="2:30" x14ac:dyDescent="0.25">
      <c r="B38" s="18">
        <v>2026</v>
      </c>
      <c r="C38" s="19">
        <v>690</v>
      </c>
      <c r="D38" s="21" t="s">
        <v>210</v>
      </c>
      <c r="E38" s="21" t="s">
        <v>45</v>
      </c>
      <c r="F38" s="21" t="s">
        <v>211</v>
      </c>
      <c r="G38" s="21" t="s">
        <v>52</v>
      </c>
      <c r="H38" s="21" t="s">
        <v>39</v>
      </c>
      <c r="I38" s="21" t="s">
        <v>212</v>
      </c>
      <c r="J38" s="21" t="s">
        <v>213</v>
      </c>
      <c r="K38" s="21"/>
      <c r="L38" s="18" t="s">
        <v>70</v>
      </c>
      <c r="M38" s="21" t="s">
        <v>40</v>
      </c>
      <c r="N38" s="21">
        <v>899999061</v>
      </c>
      <c r="O38" s="21" t="s">
        <v>214</v>
      </c>
      <c r="P38" s="20" t="s">
        <v>215</v>
      </c>
      <c r="Q38" s="21">
        <v>2258580</v>
      </c>
      <c r="R38" s="22"/>
      <c r="S38" s="22"/>
      <c r="T38" s="22"/>
      <c r="U38" s="22"/>
      <c r="V38" s="22"/>
      <c r="W38" s="22"/>
      <c r="X38" s="26" t="s">
        <v>50</v>
      </c>
      <c r="Y38" s="27" t="s">
        <v>339</v>
      </c>
      <c r="Z38" s="28">
        <v>0</v>
      </c>
      <c r="AA38" s="27">
        <v>150</v>
      </c>
      <c r="AB38" s="29">
        <v>46268</v>
      </c>
      <c r="AC38" s="29">
        <v>46269</v>
      </c>
      <c r="AD38" s="29">
        <v>46418</v>
      </c>
    </row>
    <row r="39" spans="2:30" x14ac:dyDescent="0.25">
      <c r="B39" s="18">
        <v>2026</v>
      </c>
      <c r="C39" s="19">
        <v>691</v>
      </c>
      <c r="D39" s="20" t="s">
        <v>216</v>
      </c>
      <c r="E39" s="21" t="s">
        <v>45</v>
      </c>
      <c r="F39" s="21" t="s">
        <v>217</v>
      </c>
      <c r="G39" s="21" t="s">
        <v>46</v>
      </c>
      <c r="H39" s="21" t="s">
        <v>39</v>
      </c>
      <c r="I39" s="21" t="s">
        <v>54</v>
      </c>
      <c r="J39" s="21" t="s">
        <v>218</v>
      </c>
      <c r="K39" s="21"/>
      <c r="L39" s="18" t="s">
        <v>83</v>
      </c>
      <c r="M39" s="21" t="s">
        <v>48</v>
      </c>
      <c r="N39" s="21">
        <v>1026595183</v>
      </c>
      <c r="O39" s="21" t="s">
        <v>219</v>
      </c>
      <c r="P39" s="20"/>
      <c r="Q39" s="21"/>
      <c r="R39" s="22"/>
      <c r="S39" s="22"/>
      <c r="T39" s="22"/>
      <c r="U39" s="22"/>
      <c r="V39" s="22"/>
      <c r="W39" s="22"/>
      <c r="X39" s="26" t="s">
        <v>42</v>
      </c>
      <c r="Y39" s="27"/>
      <c r="Z39" s="28">
        <v>38868000</v>
      </c>
      <c r="AA39" s="27">
        <v>112</v>
      </c>
      <c r="AB39" s="29">
        <v>46276</v>
      </c>
      <c r="AC39" s="29">
        <v>46276</v>
      </c>
      <c r="AD39" s="29">
        <v>46387</v>
      </c>
    </row>
    <row r="40" spans="2:30" x14ac:dyDescent="0.25">
      <c r="B40" s="18">
        <v>2026</v>
      </c>
      <c r="C40" s="19">
        <v>692</v>
      </c>
      <c r="D40" s="20" t="s">
        <v>220</v>
      </c>
      <c r="E40" s="21" t="s">
        <v>41</v>
      </c>
      <c r="F40" s="21" t="s">
        <v>221</v>
      </c>
      <c r="G40" s="21" t="s">
        <v>111</v>
      </c>
      <c r="H40" s="21" t="s">
        <v>39</v>
      </c>
      <c r="I40" s="21" t="s">
        <v>147</v>
      </c>
      <c r="J40" s="21" t="s">
        <v>222</v>
      </c>
      <c r="K40" s="21"/>
      <c r="L40" s="18" t="s">
        <v>77</v>
      </c>
      <c r="M40" s="21" t="s">
        <v>40</v>
      </c>
      <c r="N40" s="21">
        <v>811009788</v>
      </c>
      <c r="O40" s="21" t="s">
        <v>223</v>
      </c>
      <c r="P40" s="21" t="s">
        <v>224</v>
      </c>
      <c r="Q40" s="21">
        <v>3116858687</v>
      </c>
      <c r="R40" s="22"/>
      <c r="S40" s="22"/>
      <c r="T40" s="22"/>
      <c r="U40" s="22"/>
      <c r="V40" s="22"/>
      <c r="W40" s="22"/>
      <c r="X40" s="27" t="s">
        <v>53</v>
      </c>
      <c r="Y40" s="27" t="s">
        <v>62</v>
      </c>
      <c r="Z40" s="28">
        <v>5610000</v>
      </c>
      <c r="AA40" s="27">
        <v>105</v>
      </c>
      <c r="AB40" s="29">
        <v>46268</v>
      </c>
      <c r="AC40" s="29">
        <v>46283</v>
      </c>
      <c r="AD40" s="29">
        <v>46387</v>
      </c>
    </row>
    <row r="41" spans="2:30" x14ac:dyDescent="0.25">
      <c r="B41" s="18">
        <v>2026</v>
      </c>
      <c r="C41" s="19">
        <v>693</v>
      </c>
      <c r="D41" s="21" t="s">
        <v>225</v>
      </c>
      <c r="E41" s="21" t="s">
        <v>45</v>
      </c>
      <c r="F41" s="21" t="s">
        <v>226</v>
      </c>
      <c r="G41" s="21" t="s">
        <v>46</v>
      </c>
      <c r="H41" s="21" t="s">
        <v>39</v>
      </c>
      <c r="I41" s="21" t="s">
        <v>227</v>
      </c>
      <c r="J41" s="21" t="s">
        <v>228</v>
      </c>
      <c r="K41" s="21"/>
      <c r="L41" s="18" t="s">
        <v>83</v>
      </c>
      <c r="M41" s="21" t="s">
        <v>48</v>
      </c>
      <c r="N41" s="21">
        <v>1032475485</v>
      </c>
      <c r="O41" s="21" t="s">
        <v>229</v>
      </c>
      <c r="P41" s="21"/>
      <c r="Q41" s="21"/>
      <c r="R41" s="22"/>
      <c r="S41" s="22"/>
      <c r="T41" s="22"/>
      <c r="U41" s="22"/>
      <c r="V41" s="22"/>
      <c r="W41" s="22"/>
      <c r="X41" s="26" t="s">
        <v>50</v>
      </c>
      <c r="Y41" s="27" t="s">
        <v>340</v>
      </c>
      <c r="Z41" s="28">
        <v>19668000</v>
      </c>
      <c r="AA41" s="27">
        <v>106</v>
      </c>
      <c r="AB41" s="29">
        <v>46279</v>
      </c>
      <c r="AC41" s="29">
        <v>46282</v>
      </c>
      <c r="AD41" s="29">
        <v>46387</v>
      </c>
    </row>
    <row r="42" spans="2:30" x14ac:dyDescent="0.25">
      <c r="B42" s="18">
        <v>2026</v>
      </c>
      <c r="C42" s="19">
        <v>694</v>
      </c>
      <c r="D42" s="21" t="s">
        <v>230</v>
      </c>
      <c r="E42" s="21" t="s">
        <v>45</v>
      </c>
      <c r="F42" s="21" t="s">
        <v>231</v>
      </c>
      <c r="G42" s="21" t="s">
        <v>46</v>
      </c>
      <c r="H42" s="21" t="s">
        <v>39</v>
      </c>
      <c r="I42" s="21" t="s">
        <v>158</v>
      </c>
      <c r="J42" s="21" t="s">
        <v>232</v>
      </c>
      <c r="K42" s="21"/>
      <c r="L42" s="18" t="s">
        <v>83</v>
      </c>
      <c r="M42" s="21" t="s">
        <v>48</v>
      </c>
      <c r="N42" s="21">
        <v>1024573151</v>
      </c>
      <c r="O42" s="21" t="s">
        <v>233</v>
      </c>
      <c r="P42" s="21"/>
      <c r="Q42" s="21"/>
      <c r="R42" s="22"/>
      <c r="S42" s="22"/>
      <c r="T42" s="22"/>
      <c r="U42" s="22"/>
      <c r="V42" s="22"/>
      <c r="W42" s="22"/>
      <c r="X42" s="26" t="s">
        <v>42</v>
      </c>
      <c r="Y42" s="27" t="s">
        <v>43</v>
      </c>
      <c r="Z42" s="28">
        <v>36600000</v>
      </c>
      <c r="AA42" s="27">
        <v>153</v>
      </c>
      <c r="AB42" s="29">
        <v>46280</v>
      </c>
      <c r="AC42" s="29">
        <v>46286</v>
      </c>
      <c r="AD42" s="29">
        <v>46438</v>
      </c>
    </row>
    <row r="43" spans="2:30" x14ac:dyDescent="0.25">
      <c r="B43" s="18">
        <v>2026</v>
      </c>
      <c r="C43" s="19">
        <v>696</v>
      </c>
      <c r="D43" s="21" t="s">
        <v>234</v>
      </c>
      <c r="E43" s="21" t="s">
        <v>45</v>
      </c>
      <c r="F43" s="21" t="s">
        <v>235</v>
      </c>
      <c r="G43" s="21" t="s">
        <v>46</v>
      </c>
      <c r="H43" s="21" t="s">
        <v>39</v>
      </c>
      <c r="I43" s="21" t="s">
        <v>236</v>
      </c>
      <c r="J43" s="21" t="s">
        <v>237</v>
      </c>
      <c r="K43" s="21"/>
      <c r="L43" s="18" t="s">
        <v>83</v>
      </c>
      <c r="M43" s="21" t="s">
        <v>48</v>
      </c>
      <c r="N43" s="21">
        <v>1024569859</v>
      </c>
      <c r="O43" s="21" t="s">
        <v>238</v>
      </c>
      <c r="P43" s="21"/>
      <c r="Q43" s="21"/>
      <c r="R43" s="22"/>
      <c r="S43" s="22"/>
      <c r="T43" s="22"/>
      <c r="U43" s="22"/>
      <c r="V43" s="22"/>
      <c r="W43" s="22"/>
      <c r="X43" s="26" t="s">
        <v>42</v>
      </c>
      <c r="Y43" s="27"/>
      <c r="Z43" s="28">
        <v>17616700</v>
      </c>
      <c r="AA43" s="27">
        <v>106</v>
      </c>
      <c r="AB43" s="29">
        <v>46279</v>
      </c>
      <c r="AC43" s="29">
        <v>46282</v>
      </c>
      <c r="AD43" s="29">
        <v>46387</v>
      </c>
    </row>
    <row r="44" spans="2:30" x14ac:dyDescent="0.25">
      <c r="B44" s="18">
        <v>2026</v>
      </c>
      <c r="C44" s="19">
        <v>697</v>
      </c>
      <c r="D44" s="21" t="s">
        <v>239</v>
      </c>
      <c r="E44" s="21" t="s">
        <v>45</v>
      </c>
      <c r="F44" s="21" t="s">
        <v>240</v>
      </c>
      <c r="G44" s="21" t="s">
        <v>46</v>
      </c>
      <c r="H44" s="21" t="s">
        <v>39</v>
      </c>
      <c r="I44" s="21" t="s">
        <v>54</v>
      </c>
      <c r="J44" s="21" t="s">
        <v>241</v>
      </c>
      <c r="K44" s="21"/>
      <c r="L44" s="18" t="s">
        <v>83</v>
      </c>
      <c r="M44" s="21" t="s">
        <v>48</v>
      </c>
      <c r="N44" s="21">
        <v>1014290626</v>
      </c>
      <c r="O44" s="21" t="s">
        <v>242</v>
      </c>
      <c r="P44" s="21"/>
      <c r="Q44" s="21"/>
      <c r="R44" s="22"/>
      <c r="S44" s="22"/>
      <c r="T44" s="22"/>
      <c r="U44" s="22"/>
      <c r="V44" s="22"/>
      <c r="W44" s="22"/>
      <c r="X44" s="26" t="s">
        <v>42</v>
      </c>
      <c r="Y44" s="27"/>
      <c r="Z44" s="28">
        <v>51684000</v>
      </c>
      <c r="AA44" s="27">
        <v>105</v>
      </c>
      <c r="AB44" s="29">
        <v>46279</v>
      </c>
      <c r="AC44" s="29">
        <v>46283</v>
      </c>
      <c r="AD44" s="29">
        <v>46387</v>
      </c>
    </row>
    <row r="45" spans="2:30" x14ac:dyDescent="0.25">
      <c r="B45" s="18">
        <v>2026</v>
      </c>
      <c r="C45" s="19">
        <v>698</v>
      </c>
      <c r="D45" s="21" t="s">
        <v>243</v>
      </c>
      <c r="E45" s="21" t="s">
        <v>45</v>
      </c>
      <c r="F45" s="21" t="s">
        <v>244</v>
      </c>
      <c r="G45" s="21" t="s">
        <v>46</v>
      </c>
      <c r="H45" s="21" t="s">
        <v>39</v>
      </c>
      <c r="I45" s="21" t="s">
        <v>245</v>
      </c>
      <c r="J45" s="21" t="s">
        <v>246</v>
      </c>
      <c r="K45" s="21"/>
      <c r="L45" s="18" t="s">
        <v>83</v>
      </c>
      <c r="M45" s="21" t="s">
        <v>48</v>
      </c>
      <c r="N45" s="21">
        <v>1072961723</v>
      </c>
      <c r="O45" s="21" t="s">
        <v>247</v>
      </c>
      <c r="P45" s="21"/>
      <c r="Q45" s="21"/>
      <c r="R45" s="22"/>
      <c r="S45" s="22"/>
      <c r="T45" s="22"/>
      <c r="U45" s="22"/>
      <c r="V45" s="22"/>
      <c r="W45" s="22"/>
      <c r="X45" s="27" t="s">
        <v>53</v>
      </c>
      <c r="Y45" s="27"/>
      <c r="Z45" s="28">
        <v>29280000</v>
      </c>
      <c r="AA45" s="27">
        <v>106</v>
      </c>
      <c r="AB45" s="29">
        <v>46280</v>
      </c>
      <c r="AC45" s="29">
        <v>46282</v>
      </c>
      <c r="AD45" s="29">
        <v>46387</v>
      </c>
    </row>
    <row r="46" spans="2:30" x14ac:dyDescent="0.25">
      <c r="B46" s="18">
        <v>2026</v>
      </c>
      <c r="C46" s="19">
        <v>699</v>
      </c>
      <c r="D46" s="21" t="s">
        <v>248</v>
      </c>
      <c r="E46" s="21" t="s">
        <v>45</v>
      </c>
      <c r="F46" s="21" t="s">
        <v>249</v>
      </c>
      <c r="G46" s="21" t="s">
        <v>52</v>
      </c>
      <c r="H46" s="21" t="s">
        <v>39</v>
      </c>
      <c r="I46" s="21" t="s">
        <v>50</v>
      </c>
      <c r="J46" s="21" t="s">
        <v>250</v>
      </c>
      <c r="K46" s="21"/>
      <c r="L46" s="18" t="s">
        <v>70</v>
      </c>
      <c r="M46" s="21" t="s">
        <v>40</v>
      </c>
      <c r="N46" s="21">
        <v>899999061</v>
      </c>
      <c r="O46" s="21" t="s">
        <v>251</v>
      </c>
      <c r="P46" s="21" t="s">
        <v>252</v>
      </c>
      <c r="Q46" s="21">
        <v>3416009</v>
      </c>
      <c r="R46" s="22"/>
      <c r="S46" s="22"/>
      <c r="T46" s="22"/>
      <c r="U46" s="22"/>
      <c r="V46" s="22"/>
      <c r="W46" s="22"/>
      <c r="X46" s="26" t="s">
        <v>50</v>
      </c>
      <c r="Y46" s="27"/>
      <c r="Z46" s="28">
        <v>0</v>
      </c>
      <c r="AA46" s="27">
        <v>139</v>
      </c>
      <c r="AB46" s="29">
        <v>46279</v>
      </c>
      <c r="AC46" s="29">
        <v>46280</v>
      </c>
      <c r="AD46" s="29">
        <v>46418</v>
      </c>
    </row>
    <row r="47" spans="2:30" x14ac:dyDescent="0.25">
      <c r="B47" s="18">
        <v>2026</v>
      </c>
      <c r="C47" s="25">
        <v>701</v>
      </c>
      <c r="D47" s="25" t="s">
        <v>253</v>
      </c>
      <c r="E47" s="25" t="s">
        <v>45</v>
      </c>
      <c r="F47" s="25" t="s">
        <v>254</v>
      </c>
      <c r="G47" s="25" t="s">
        <v>56</v>
      </c>
      <c r="H47" s="25" t="s">
        <v>39</v>
      </c>
      <c r="I47" s="25" t="s">
        <v>255</v>
      </c>
      <c r="J47" s="25" t="s">
        <v>256</v>
      </c>
      <c r="K47" s="25"/>
      <c r="L47" s="25" t="s">
        <v>70</v>
      </c>
      <c r="M47" s="25" t="s">
        <v>40</v>
      </c>
      <c r="N47" s="25">
        <v>899999061</v>
      </c>
      <c r="O47" s="25" t="s">
        <v>257</v>
      </c>
      <c r="P47" s="25" t="s">
        <v>258</v>
      </c>
      <c r="Q47" s="25">
        <v>2870094</v>
      </c>
      <c r="R47" s="22"/>
      <c r="S47" s="22"/>
      <c r="T47" s="22"/>
      <c r="U47" s="22"/>
      <c r="V47" s="22"/>
      <c r="W47" s="22"/>
      <c r="X47" s="26" t="s">
        <v>334</v>
      </c>
      <c r="Y47" s="27" t="s">
        <v>341</v>
      </c>
      <c r="Z47" s="28">
        <v>0</v>
      </c>
      <c r="AA47" s="27">
        <v>137</v>
      </c>
      <c r="AB47" s="29">
        <v>46281</v>
      </c>
      <c r="AC47" s="29">
        <v>46282</v>
      </c>
      <c r="AD47" s="29">
        <v>46418</v>
      </c>
    </row>
    <row r="48" spans="2:30" x14ac:dyDescent="0.25">
      <c r="B48" s="18">
        <v>2026</v>
      </c>
      <c r="C48" s="25">
        <v>702</v>
      </c>
      <c r="D48" s="25" t="s">
        <v>259</v>
      </c>
      <c r="E48" s="25" t="s">
        <v>45</v>
      </c>
      <c r="F48" s="25" t="s">
        <v>260</v>
      </c>
      <c r="G48" s="25" t="s">
        <v>52</v>
      </c>
      <c r="H48" s="25" t="s">
        <v>39</v>
      </c>
      <c r="I48" s="25" t="s">
        <v>54</v>
      </c>
      <c r="J48" s="25" t="s">
        <v>261</v>
      </c>
      <c r="K48" s="25"/>
      <c r="L48" s="25" t="s">
        <v>70</v>
      </c>
      <c r="M48" s="25" t="s">
        <v>40</v>
      </c>
      <c r="N48" s="25">
        <v>899999061</v>
      </c>
      <c r="O48" s="25" t="s">
        <v>262</v>
      </c>
      <c r="P48" s="25" t="s">
        <v>263</v>
      </c>
      <c r="Q48" s="25">
        <v>6013821640</v>
      </c>
      <c r="R48" s="22"/>
      <c r="S48" s="22"/>
      <c r="T48" s="22"/>
      <c r="U48" s="22"/>
      <c r="V48" s="22"/>
      <c r="W48" s="22"/>
      <c r="X48" s="26" t="s">
        <v>42</v>
      </c>
      <c r="Y48" s="27" t="s">
        <v>342</v>
      </c>
      <c r="Z48" s="28">
        <v>0</v>
      </c>
      <c r="AA48" s="27">
        <v>106</v>
      </c>
      <c r="AB48" s="29">
        <v>46280</v>
      </c>
      <c r="AC48" s="29">
        <v>46282</v>
      </c>
      <c r="AD48" s="29">
        <v>46387</v>
      </c>
    </row>
    <row r="49" spans="2:30" x14ac:dyDescent="0.25">
      <c r="B49" s="18">
        <v>2026</v>
      </c>
      <c r="C49" s="25">
        <v>703</v>
      </c>
      <c r="D49" s="25" t="s">
        <v>264</v>
      </c>
      <c r="E49" s="25" t="s">
        <v>45</v>
      </c>
      <c r="F49" s="25" t="s">
        <v>265</v>
      </c>
      <c r="G49" s="25" t="s">
        <v>46</v>
      </c>
      <c r="H49" s="25" t="s">
        <v>39</v>
      </c>
      <c r="I49" s="25" t="s">
        <v>54</v>
      </c>
      <c r="J49" s="25" t="s">
        <v>266</v>
      </c>
      <c r="K49" s="25"/>
      <c r="L49" s="25" t="s">
        <v>83</v>
      </c>
      <c r="M49" s="25" t="s">
        <v>48</v>
      </c>
      <c r="N49" s="25">
        <v>80029742</v>
      </c>
      <c r="O49" s="25" t="s">
        <v>267</v>
      </c>
      <c r="P49" s="25"/>
      <c r="Q49" s="25"/>
      <c r="R49" s="22"/>
      <c r="S49" s="22"/>
      <c r="T49" s="22"/>
      <c r="U49" s="22"/>
      <c r="V49" s="22"/>
      <c r="W49" s="22"/>
      <c r="X49" s="26" t="s">
        <v>42</v>
      </c>
      <c r="Y49" s="27"/>
      <c r="Z49" s="28">
        <v>68610000</v>
      </c>
      <c r="AA49" s="27">
        <v>153</v>
      </c>
      <c r="AB49" s="29">
        <v>46282</v>
      </c>
      <c r="AC49" s="29">
        <v>46283</v>
      </c>
      <c r="AD49" s="29">
        <v>46435</v>
      </c>
    </row>
    <row r="50" spans="2:30" x14ac:dyDescent="0.25">
      <c r="B50" s="18">
        <v>2026</v>
      </c>
      <c r="C50" s="25">
        <v>704</v>
      </c>
      <c r="D50" s="25" t="s">
        <v>268</v>
      </c>
      <c r="E50" s="25" t="s">
        <v>45</v>
      </c>
      <c r="F50" s="25" t="s">
        <v>269</v>
      </c>
      <c r="G50" s="25" t="s">
        <v>46</v>
      </c>
      <c r="H50" s="25" t="s">
        <v>39</v>
      </c>
      <c r="I50" s="25" t="s">
        <v>158</v>
      </c>
      <c r="J50" s="25" t="s">
        <v>270</v>
      </c>
      <c r="K50" s="25"/>
      <c r="L50" s="25" t="s">
        <v>83</v>
      </c>
      <c r="M50" s="25" t="s">
        <v>48</v>
      </c>
      <c r="N50" s="25">
        <v>79688534</v>
      </c>
      <c r="O50" s="25" t="s">
        <v>271</v>
      </c>
      <c r="P50" s="25"/>
      <c r="Q50" s="25"/>
      <c r="R50" s="22"/>
      <c r="S50" s="22"/>
      <c r="T50" s="22"/>
      <c r="U50" s="22"/>
      <c r="V50" s="22"/>
      <c r="W50" s="22"/>
      <c r="X50" s="26" t="s">
        <v>42</v>
      </c>
      <c r="Y50" s="27" t="s">
        <v>43</v>
      </c>
      <c r="Z50" s="28">
        <v>40605000</v>
      </c>
      <c r="AA50" s="27">
        <v>153</v>
      </c>
      <c r="AB50" s="29">
        <v>46283</v>
      </c>
      <c r="AC50" s="29">
        <v>46287</v>
      </c>
      <c r="AD50" s="29">
        <v>46439</v>
      </c>
    </row>
    <row r="51" spans="2:30" x14ac:dyDescent="0.25">
      <c r="B51" s="18">
        <v>2026</v>
      </c>
      <c r="C51" s="25">
        <v>705</v>
      </c>
      <c r="D51" s="25" t="s">
        <v>272</v>
      </c>
      <c r="E51" s="25" t="s">
        <v>45</v>
      </c>
      <c r="F51" s="25" t="s">
        <v>273</v>
      </c>
      <c r="G51" s="25" t="s">
        <v>46</v>
      </c>
      <c r="H51" s="25" t="s">
        <v>39</v>
      </c>
      <c r="I51" s="25" t="s">
        <v>274</v>
      </c>
      <c r="J51" s="25" t="s">
        <v>275</v>
      </c>
      <c r="K51" s="25"/>
      <c r="L51" s="25" t="s">
        <v>83</v>
      </c>
      <c r="M51" s="25" t="s">
        <v>48</v>
      </c>
      <c r="N51" s="25">
        <v>1032468534</v>
      </c>
      <c r="O51" s="25" t="s">
        <v>276</v>
      </c>
      <c r="P51" s="25"/>
      <c r="Q51" s="25"/>
      <c r="R51" s="22"/>
      <c r="S51" s="22"/>
      <c r="T51" s="22"/>
      <c r="U51" s="22"/>
      <c r="V51" s="22"/>
      <c r="W51" s="22"/>
      <c r="X51" s="26" t="s">
        <v>50</v>
      </c>
      <c r="Y51" s="27" t="s">
        <v>340</v>
      </c>
      <c r="Z51" s="28">
        <v>29280000</v>
      </c>
      <c r="AA51" s="27">
        <v>102</v>
      </c>
      <c r="AB51" s="29">
        <v>46282</v>
      </c>
      <c r="AC51" s="29">
        <v>46286</v>
      </c>
      <c r="AD51" s="29">
        <v>46387</v>
      </c>
    </row>
    <row r="52" spans="2:30" x14ac:dyDescent="0.25">
      <c r="B52" s="18">
        <v>2026</v>
      </c>
      <c r="C52" s="25">
        <v>706</v>
      </c>
      <c r="D52" s="25" t="s">
        <v>277</v>
      </c>
      <c r="E52" s="25" t="s">
        <v>45</v>
      </c>
      <c r="F52" s="25" t="s">
        <v>278</v>
      </c>
      <c r="G52" s="25" t="s">
        <v>46</v>
      </c>
      <c r="H52" s="25" t="s">
        <v>39</v>
      </c>
      <c r="I52" s="25" t="s">
        <v>158</v>
      </c>
      <c r="J52" s="25" t="s">
        <v>279</v>
      </c>
      <c r="K52" s="25"/>
      <c r="L52" s="25" t="s">
        <v>83</v>
      </c>
      <c r="M52" s="25" t="s">
        <v>48</v>
      </c>
      <c r="N52" s="25">
        <v>59831026</v>
      </c>
      <c r="O52" s="25" t="s">
        <v>280</v>
      </c>
      <c r="P52" s="25"/>
      <c r="Q52" s="25"/>
      <c r="R52" s="22"/>
      <c r="S52" s="22"/>
      <c r="T52" s="22"/>
      <c r="U52" s="22"/>
      <c r="V52" s="22"/>
      <c r="W52" s="22"/>
      <c r="X52" s="26" t="s">
        <v>42</v>
      </c>
      <c r="Y52" s="27" t="s">
        <v>43</v>
      </c>
      <c r="Z52" s="28">
        <v>40605000</v>
      </c>
      <c r="AA52" s="27">
        <v>153</v>
      </c>
      <c r="AB52" s="29">
        <v>46283</v>
      </c>
      <c r="AC52" s="29">
        <v>46288</v>
      </c>
      <c r="AD52" s="29">
        <v>46440</v>
      </c>
    </row>
    <row r="53" spans="2:30" x14ac:dyDescent="0.25">
      <c r="B53" s="18">
        <v>2026</v>
      </c>
      <c r="C53" s="25">
        <v>707</v>
      </c>
      <c r="D53" s="25" t="s">
        <v>281</v>
      </c>
      <c r="E53" s="25" t="s">
        <v>45</v>
      </c>
      <c r="F53" s="25" t="s">
        <v>282</v>
      </c>
      <c r="G53" s="25" t="s">
        <v>46</v>
      </c>
      <c r="H53" s="25" t="s">
        <v>39</v>
      </c>
      <c r="I53" s="25" t="s">
        <v>158</v>
      </c>
      <c r="J53" s="25" t="s">
        <v>283</v>
      </c>
      <c r="K53" s="25"/>
      <c r="L53" s="25" t="s">
        <v>83</v>
      </c>
      <c r="M53" s="25" t="s">
        <v>48</v>
      </c>
      <c r="N53" s="25">
        <v>63557963</v>
      </c>
      <c r="O53" s="25" t="s">
        <v>284</v>
      </c>
      <c r="P53" s="25"/>
      <c r="Q53" s="25"/>
      <c r="R53" s="22"/>
      <c r="S53" s="22"/>
      <c r="T53" s="22"/>
      <c r="U53" s="22"/>
      <c r="V53" s="22"/>
      <c r="W53" s="22"/>
      <c r="X53" s="26" t="s">
        <v>50</v>
      </c>
      <c r="Y53" s="27" t="s">
        <v>43</v>
      </c>
      <c r="Z53" s="28">
        <v>39114000</v>
      </c>
      <c r="AA53" s="27">
        <v>173</v>
      </c>
      <c r="AB53" s="29">
        <v>46283</v>
      </c>
      <c r="AC53" s="29">
        <v>46289</v>
      </c>
      <c r="AD53" s="29">
        <v>46461</v>
      </c>
    </row>
    <row r="54" spans="2:30" x14ac:dyDescent="0.25">
      <c r="B54" s="18">
        <v>2026</v>
      </c>
      <c r="C54" s="25">
        <v>715</v>
      </c>
      <c r="D54" s="25" t="e">
        <v>#N/A</v>
      </c>
      <c r="E54" s="25" t="s">
        <v>45</v>
      </c>
      <c r="F54" s="25" t="s">
        <v>285</v>
      </c>
      <c r="G54" s="25" t="s">
        <v>52</v>
      </c>
      <c r="H54" s="25" t="s">
        <v>39</v>
      </c>
      <c r="I54" s="25" t="s">
        <v>255</v>
      </c>
      <c r="J54" s="25" t="s">
        <v>286</v>
      </c>
      <c r="K54" s="25"/>
      <c r="L54" s="25" t="s">
        <v>70</v>
      </c>
      <c r="M54" s="25" t="s">
        <v>40</v>
      </c>
      <c r="N54" s="25">
        <v>899999061</v>
      </c>
      <c r="O54" s="25" t="s">
        <v>287</v>
      </c>
      <c r="P54" s="25" t="s">
        <v>288</v>
      </c>
      <c r="Q54" s="25">
        <v>3636740</v>
      </c>
      <c r="R54" s="22"/>
      <c r="S54" s="22"/>
      <c r="T54" s="22"/>
      <c r="U54" s="22"/>
      <c r="V54" s="22"/>
      <c r="W54" s="22"/>
      <c r="X54" s="26" t="s">
        <v>334</v>
      </c>
      <c r="Y54" s="27" t="s">
        <v>341</v>
      </c>
      <c r="Z54" s="28">
        <v>0</v>
      </c>
      <c r="AA54" s="27">
        <v>132</v>
      </c>
      <c r="AB54" s="29">
        <v>46282</v>
      </c>
      <c r="AC54" s="29">
        <v>46287</v>
      </c>
      <c r="AD54" s="29">
        <v>46418</v>
      </c>
    </row>
    <row r="55" spans="2:30" x14ac:dyDescent="0.25">
      <c r="B55" s="18">
        <v>2026</v>
      </c>
      <c r="C55" s="25">
        <v>717</v>
      </c>
      <c r="D55" s="25" t="s">
        <v>289</v>
      </c>
      <c r="E55" s="25" t="s">
        <v>45</v>
      </c>
      <c r="F55" s="25" t="s">
        <v>290</v>
      </c>
      <c r="G55" s="25" t="s">
        <v>46</v>
      </c>
      <c r="H55" s="25" t="s">
        <v>39</v>
      </c>
      <c r="I55" s="25" t="s">
        <v>158</v>
      </c>
      <c r="J55" s="25" t="s">
        <v>291</v>
      </c>
      <c r="K55" s="25"/>
      <c r="L55" s="25" t="s">
        <v>83</v>
      </c>
      <c r="M55" s="25" t="s">
        <v>48</v>
      </c>
      <c r="N55" s="25">
        <v>1136882406</v>
      </c>
      <c r="O55" s="25" t="s">
        <v>292</v>
      </c>
      <c r="P55" s="25"/>
      <c r="Q55" s="25"/>
      <c r="R55" s="22"/>
      <c r="S55" s="22"/>
      <c r="T55" s="22"/>
      <c r="U55" s="22"/>
      <c r="V55" s="22"/>
      <c r="W55" s="22"/>
      <c r="X55" s="26" t="s">
        <v>42</v>
      </c>
      <c r="Y55" s="27" t="s">
        <v>43</v>
      </c>
      <c r="Z55" s="28">
        <v>28590000</v>
      </c>
      <c r="AA55" s="27">
        <v>153</v>
      </c>
      <c r="AB55" s="29">
        <v>46286</v>
      </c>
      <c r="AC55" s="29">
        <v>46293</v>
      </c>
      <c r="AD55" s="29">
        <v>46445</v>
      </c>
    </row>
    <row r="56" spans="2:30" x14ac:dyDescent="0.25">
      <c r="B56" s="18">
        <v>2026</v>
      </c>
      <c r="C56" s="25">
        <v>719</v>
      </c>
      <c r="D56" s="25" t="s">
        <v>293</v>
      </c>
      <c r="E56" s="25" t="s">
        <v>45</v>
      </c>
      <c r="F56" s="25" t="s">
        <v>294</v>
      </c>
      <c r="G56" s="25" t="s">
        <v>46</v>
      </c>
      <c r="H56" s="25" t="s">
        <v>39</v>
      </c>
      <c r="I56" s="25" t="s">
        <v>295</v>
      </c>
      <c r="J56" s="25" t="s">
        <v>296</v>
      </c>
      <c r="K56" s="25"/>
      <c r="L56" s="25" t="s">
        <v>83</v>
      </c>
      <c r="M56" s="25" t="s">
        <v>48</v>
      </c>
      <c r="N56" s="25">
        <v>1012340159</v>
      </c>
      <c r="O56" s="25" t="s">
        <v>297</v>
      </c>
      <c r="P56" s="25"/>
      <c r="Q56" s="25"/>
      <c r="R56" s="25"/>
      <c r="S56" s="25"/>
      <c r="T56" s="25"/>
      <c r="U56" s="25"/>
      <c r="V56" s="25"/>
      <c r="W56" s="25"/>
      <c r="X56" s="26" t="s">
        <v>42</v>
      </c>
      <c r="Y56" s="27" t="s">
        <v>49</v>
      </c>
      <c r="Z56" s="28">
        <v>21960000</v>
      </c>
      <c r="AA56" s="27">
        <v>91</v>
      </c>
      <c r="AB56" s="29">
        <v>46286</v>
      </c>
      <c r="AC56" s="29">
        <v>46289</v>
      </c>
      <c r="AD56" s="29">
        <v>46379</v>
      </c>
    </row>
    <row r="57" spans="2:30" x14ac:dyDescent="0.25">
      <c r="B57" s="18">
        <v>2026</v>
      </c>
      <c r="C57" s="25">
        <v>720</v>
      </c>
      <c r="D57" s="25" t="s">
        <v>298</v>
      </c>
      <c r="E57" s="25" t="s">
        <v>45</v>
      </c>
      <c r="F57" s="25" t="s">
        <v>299</v>
      </c>
      <c r="G57" s="25" t="s">
        <v>46</v>
      </c>
      <c r="H57" s="25" t="s">
        <v>39</v>
      </c>
      <c r="I57" s="25" t="s">
        <v>158</v>
      </c>
      <c r="J57" s="25" t="s">
        <v>300</v>
      </c>
      <c r="K57" s="25"/>
      <c r="L57" s="25" t="s">
        <v>83</v>
      </c>
      <c r="M57" s="25" t="s">
        <v>48</v>
      </c>
      <c r="N57" s="25">
        <v>53105866</v>
      </c>
      <c r="O57" s="25" t="s">
        <v>301</v>
      </c>
      <c r="P57" s="25" t="s">
        <v>302</v>
      </c>
      <c r="Q57" s="25">
        <v>3138501654</v>
      </c>
      <c r="R57" s="25"/>
      <c r="S57" s="25"/>
      <c r="T57" s="25"/>
      <c r="U57" s="25"/>
      <c r="V57" s="25"/>
      <c r="W57" s="25"/>
      <c r="X57" s="26" t="s">
        <v>42</v>
      </c>
      <c r="Y57" s="27" t="s">
        <v>43</v>
      </c>
      <c r="Z57" s="28">
        <v>44610000</v>
      </c>
      <c r="AA57" s="27">
        <v>153</v>
      </c>
      <c r="AB57" s="29">
        <v>46287</v>
      </c>
      <c r="AC57" s="29">
        <v>46289</v>
      </c>
      <c r="AD57" s="29">
        <v>46441</v>
      </c>
    </row>
    <row r="58" spans="2:30" x14ac:dyDescent="0.25">
      <c r="B58" s="18">
        <v>2026</v>
      </c>
      <c r="C58" s="25">
        <v>721</v>
      </c>
      <c r="D58" s="25" t="s">
        <v>303</v>
      </c>
      <c r="E58" s="25" t="s">
        <v>45</v>
      </c>
      <c r="F58" s="25" t="s">
        <v>304</v>
      </c>
      <c r="G58" s="25" t="s">
        <v>52</v>
      </c>
      <c r="H58" s="25" t="s">
        <v>39</v>
      </c>
      <c r="I58" s="25" t="s">
        <v>305</v>
      </c>
      <c r="J58" s="25" t="s">
        <v>306</v>
      </c>
      <c r="K58" s="25"/>
      <c r="L58" s="25" t="s">
        <v>70</v>
      </c>
      <c r="M58" s="25" t="s">
        <v>40</v>
      </c>
      <c r="N58" s="25">
        <v>899999061</v>
      </c>
      <c r="O58" s="25" t="s">
        <v>307</v>
      </c>
      <c r="P58" s="25" t="s">
        <v>308</v>
      </c>
      <c r="Q58" s="25">
        <v>3649400</v>
      </c>
      <c r="R58" s="25"/>
      <c r="S58" s="25"/>
      <c r="T58" s="25"/>
      <c r="U58" s="25"/>
      <c r="V58" s="25"/>
      <c r="W58" s="25"/>
      <c r="X58" s="26" t="s">
        <v>50</v>
      </c>
      <c r="Y58" s="27" t="s">
        <v>340</v>
      </c>
      <c r="Z58" s="28">
        <v>0</v>
      </c>
      <c r="AA58" s="27">
        <v>303</v>
      </c>
      <c r="AB58" s="29">
        <v>46283</v>
      </c>
      <c r="AC58" s="29">
        <v>46288</v>
      </c>
      <c r="AD58" s="29">
        <v>46590</v>
      </c>
    </row>
    <row r="59" spans="2:30" x14ac:dyDescent="0.25">
      <c r="B59" s="18">
        <v>2026</v>
      </c>
      <c r="C59" s="25">
        <v>722</v>
      </c>
      <c r="D59" s="25" t="s">
        <v>309</v>
      </c>
      <c r="E59" s="25" t="s">
        <v>45</v>
      </c>
      <c r="F59" s="25"/>
      <c r="G59" s="25" t="s">
        <v>46</v>
      </c>
      <c r="H59" s="25" t="s">
        <v>39</v>
      </c>
      <c r="I59" s="25" t="s">
        <v>54</v>
      </c>
      <c r="J59" s="25" t="s">
        <v>310</v>
      </c>
      <c r="K59" s="25"/>
      <c r="L59" s="25" t="s">
        <v>83</v>
      </c>
      <c r="M59" s="25" t="s">
        <v>48</v>
      </c>
      <c r="N59" s="25">
        <v>53003203</v>
      </c>
      <c r="O59" s="25" t="s">
        <v>311</v>
      </c>
      <c r="P59" s="25"/>
      <c r="Q59" s="25"/>
      <c r="R59" s="25"/>
      <c r="S59" s="25"/>
      <c r="T59" s="25"/>
      <c r="U59" s="25"/>
      <c r="V59" s="25"/>
      <c r="W59" s="25"/>
      <c r="X59" s="26" t="s">
        <v>42</v>
      </c>
      <c r="Y59" s="27" t="s">
        <v>55</v>
      </c>
      <c r="Z59" s="28">
        <v>45288000</v>
      </c>
      <c r="AA59" s="27">
        <v>122</v>
      </c>
      <c r="AB59" s="29">
        <v>46286</v>
      </c>
      <c r="AC59" s="29">
        <v>46288</v>
      </c>
      <c r="AD59" s="29">
        <v>46409</v>
      </c>
    </row>
    <row r="60" spans="2:30" x14ac:dyDescent="0.25">
      <c r="B60" s="18">
        <v>2026</v>
      </c>
      <c r="C60" s="25">
        <v>723</v>
      </c>
      <c r="D60" s="25" t="s">
        <v>312</v>
      </c>
      <c r="E60" s="25" t="s">
        <v>45</v>
      </c>
      <c r="F60" s="25" t="s">
        <v>313</v>
      </c>
      <c r="G60" s="25" t="s">
        <v>46</v>
      </c>
      <c r="H60" s="25" t="s">
        <v>39</v>
      </c>
      <c r="I60" s="25" t="s">
        <v>305</v>
      </c>
      <c r="J60" s="25" t="s">
        <v>314</v>
      </c>
      <c r="K60" s="25"/>
      <c r="L60" s="25" t="s">
        <v>83</v>
      </c>
      <c r="M60" s="25" t="s">
        <v>48</v>
      </c>
      <c r="N60" s="25">
        <v>1098629708</v>
      </c>
      <c r="O60" s="25" t="s">
        <v>315</v>
      </c>
      <c r="P60" s="25"/>
      <c r="Q60" s="25"/>
      <c r="R60" s="25"/>
      <c r="S60" s="25"/>
      <c r="T60" s="25"/>
      <c r="U60" s="25"/>
      <c r="V60" s="25"/>
      <c r="W60" s="25"/>
      <c r="X60" s="26" t="s">
        <v>50</v>
      </c>
      <c r="Y60" s="27" t="s">
        <v>340</v>
      </c>
      <c r="Z60" s="28">
        <v>29280000</v>
      </c>
      <c r="AA60" s="27">
        <v>100</v>
      </c>
      <c r="AB60" s="29">
        <v>46287</v>
      </c>
      <c r="AC60" s="29">
        <v>46288</v>
      </c>
      <c r="AD60" s="29">
        <v>46387</v>
      </c>
    </row>
    <row r="61" spans="2:30" x14ac:dyDescent="0.25">
      <c r="B61" s="18">
        <v>2026</v>
      </c>
      <c r="C61" s="25">
        <v>724</v>
      </c>
      <c r="D61" s="25" t="s">
        <v>316</v>
      </c>
      <c r="E61" s="25" t="s">
        <v>45</v>
      </c>
      <c r="F61" s="25" t="s">
        <v>317</v>
      </c>
      <c r="G61" s="25" t="s">
        <v>46</v>
      </c>
      <c r="H61" s="25" t="s">
        <v>39</v>
      </c>
      <c r="I61" s="25" t="s">
        <v>54</v>
      </c>
      <c r="J61" s="25" t="s">
        <v>318</v>
      </c>
      <c r="K61" s="25"/>
      <c r="L61" s="25" t="s">
        <v>83</v>
      </c>
      <c r="M61" s="25" t="s">
        <v>48</v>
      </c>
      <c r="N61" s="25">
        <v>52093152</v>
      </c>
      <c r="O61" s="25" t="s">
        <v>319</v>
      </c>
      <c r="P61" s="25"/>
      <c r="Q61" s="25"/>
      <c r="R61" s="25"/>
      <c r="S61" s="25"/>
      <c r="T61" s="25"/>
      <c r="U61" s="25"/>
      <c r="V61" s="25"/>
      <c r="W61" s="25"/>
      <c r="X61" s="26" t="s">
        <v>42</v>
      </c>
      <c r="Y61" s="27"/>
      <c r="Z61" s="28">
        <v>28423500</v>
      </c>
      <c r="AA61" s="27">
        <v>107</v>
      </c>
      <c r="AB61" s="29">
        <v>46286</v>
      </c>
      <c r="AC61" s="29">
        <v>46288</v>
      </c>
      <c r="AD61" s="29">
        <v>46394</v>
      </c>
    </row>
    <row r="62" spans="2:30" x14ac:dyDescent="0.25">
      <c r="B62" s="18">
        <v>2026</v>
      </c>
      <c r="C62" s="25">
        <v>727</v>
      </c>
      <c r="D62" s="25" t="s">
        <v>320</v>
      </c>
      <c r="E62" s="25" t="s">
        <v>321</v>
      </c>
      <c r="F62" s="25" t="s">
        <v>322</v>
      </c>
      <c r="G62" s="25" t="s">
        <v>323</v>
      </c>
      <c r="H62" s="25" t="s">
        <v>39</v>
      </c>
      <c r="I62" s="25" t="s">
        <v>324</v>
      </c>
      <c r="J62" s="25" t="s">
        <v>325</v>
      </c>
      <c r="K62" s="25"/>
      <c r="L62" s="25" t="s">
        <v>83</v>
      </c>
      <c r="M62" s="25" t="s">
        <v>48</v>
      </c>
      <c r="N62" s="25">
        <v>802017459</v>
      </c>
      <c r="O62" s="25" t="s">
        <v>326</v>
      </c>
      <c r="P62" s="25" t="s">
        <v>327</v>
      </c>
      <c r="Q62" s="25">
        <v>6017451964</v>
      </c>
      <c r="R62" s="25"/>
      <c r="S62" s="25"/>
      <c r="T62" s="25"/>
      <c r="U62" s="25"/>
      <c r="V62" s="25"/>
      <c r="W62" s="25"/>
      <c r="X62" s="27" t="s">
        <v>343</v>
      </c>
      <c r="Y62" s="27" t="s">
        <v>336</v>
      </c>
      <c r="Z62" s="28">
        <v>10150981</v>
      </c>
      <c r="AA62" s="27">
        <v>93</v>
      </c>
      <c r="AB62" s="29">
        <v>46294</v>
      </c>
      <c r="AC62" s="29">
        <v>46295</v>
      </c>
      <c r="AD62" s="29">
        <v>46387</v>
      </c>
    </row>
    <row r="63" spans="2:30" x14ac:dyDescent="0.25">
      <c r="B63" s="18">
        <v>2026</v>
      </c>
      <c r="C63" s="25">
        <v>728</v>
      </c>
      <c r="D63" s="25" t="s">
        <v>328</v>
      </c>
      <c r="E63" s="25" t="s">
        <v>45</v>
      </c>
      <c r="F63" s="25" t="s">
        <v>329</v>
      </c>
      <c r="G63" s="25" t="s">
        <v>46</v>
      </c>
      <c r="H63" s="25" t="s">
        <v>39</v>
      </c>
      <c r="I63" s="25" t="s">
        <v>330</v>
      </c>
      <c r="J63" s="25" t="s">
        <v>331</v>
      </c>
      <c r="K63" s="25"/>
      <c r="L63" s="25" t="s">
        <v>83</v>
      </c>
      <c r="M63" s="25" t="s">
        <v>48</v>
      </c>
      <c r="N63" s="25">
        <v>1007101865</v>
      </c>
      <c r="O63" s="25" t="s">
        <v>332</v>
      </c>
      <c r="P63" s="25" t="s">
        <v>333</v>
      </c>
      <c r="Q63" s="25">
        <v>4719053</v>
      </c>
      <c r="R63" s="25"/>
      <c r="S63" s="25"/>
      <c r="T63" s="25"/>
      <c r="U63" s="25"/>
      <c r="V63" s="25"/>
      <c r="W63" s="25"/>
      <c r="X63" s="26" t="s">
        <v>50</v>
      </c>
      <c r="Y63" s="27" t="s">
        <v>340</v>
      </c>
      <c r="Z63" s="28">
        <v>17209500</v>
      </c>
      <c r="AA63" s="27">
        <v>95</v>
      </c>
      <c r="AB63" s="29">
        <v>46289</v>
      </c>
      <c r="AC63" s="29">
        <v>46293</v>
      </c>
      <c r="AD63" s="29">
        <v>46387</v>
      </c>
    </row>
    <row r="64" spans="2:30" x14ac:dyDescent="0.25">
      <c r="W64" s="1"/>
    </row>
    <row r="65" spans="23:23" x14ac:dyDescent="0.25">
      <c r="W65" s="1"/>
    </row>
    <row r="66" spans="23:23" x14ac:dyDescent="0.25">
      <c r="W66" s="1"/>
    </row>
    <row r="67" spans="23:23" x14ac:dyDescent="0.25">
      <c r="W67" s="1"/>
    </row>
    <row r="68" spans="23:23" x14ac:dyDescent="0.25">
      <c r="W68" s="1"/>
    </row>
    <row r="69" spans="23:23" x14ac:dyDescent="0.25">
      <c r="W69" s="1"/>
    </row>
    <row r="70" spans="23:23" x14ac:dyDescent="0.25">
      <c r="W70" s="1"/>
    </row>
    <row r="71" spans="23:23" x14ac:dyDescent="0.25">
      <c r="W71" s="1"/>
    </row>
    <row r="72" spans="23:23" x14ac:dyDescent="0.25">
      <c r="W72" s="1"/>
    </row>
    <row r="73" spans="23:23" x14ac:dyDescent="0.25">
      <c r="W73" s="1"/>
    </row>
    <row r="74" spans="23:23" x14ac:dyDescent="0.25">
      <c r="W74" s="1"/>
    </row>
    <row r="75" spans="23:23" x14ac:dyDescent="0.25">
      <c r="W75" s="1"/>
    </row>
    <row r="76" spans="23:23" x14ac:dyDescent="0.25">
      <c r="W76" s="1"/>
    </row>
    <row r="77" spans="23:23" x14ac:dyDescent="0.25">
      <c r="W77" s="1"/>
    </row>
    <row r="78" spans="23:23" x14ac:dyDescent="0.25">
      <c r="W78" s="1"/>
    </row>
    <row r="79" spans="23:23" x14ac:dyDescent="0.25">
      <c r="W79" s="1"/>
    </row>
    <row r="80" spans="23:23" x14ac:dyDescent="0.25">
      <c r="W80" s="1"/>
    </row>
    <row r="81" spans="23:23" x14ac:dyDescent="0.25">
      <c r="W81" s="1"/>
    </row>
    <row r="82" spans="23:23" x14ac:dyDescent="0.25">
      <c r="W82" s="1"/>
    </row>
    <row r="83" spans="23:23" x14ac:dyDescent="0.25">
      <c r="W83" s="1"/>
    </row>
    <row r="84" spans="23:23" x14ac:dyDescent="0.25">
      <c r="W84" s="1"/>
    </row>
    <row r="85" spans="23:23" x14ac:dyDescent="0.25">
      <c r="W85" s="1"/>
    </row>
    <row r="86" spans="23:23" x14ac:dyDescent="0.25">
      <c r="W86" s="1"/>
    </row>
    <row r="87" spans="23:23" x14ac:dyDescent="0.25">
      <c r="W87" s="1"/>
    </row>
    <row r="88" spans="23:23" x14ac:dyDescent="0.25">
      <c r="W88" s="1"/>
    </row>
    <row r="89" spans="23:23" x14ac:dyDescent="0.25">
      <c r="W89" s="1"/>
    </row>
    <row r="90" spans="23:23" x14ac:dyDescent="0.25">
      <c r="W90" s="1"/>
    </row>
    <row r="91" spans="23:23" x14ac:dyDescent="0.25">
      <c r="W91" s="1"/>
    </row>
    <row r="92" spans="23:23" x14ac:dyDescent="0.25">
      <c r="W92" s="1"/>
    </row>
    <row r="93" spans="23:23" x14ac:dyDescent="0.25">
      <c r="W93" s="1"/>
    </row>
    <row r="94" spans="23:23" x14ac:dyDescent="0.25">
      <c r="W94" s="1"/>
    </row>
    <row r="95" spans="23:23" x14ac:dyDescent="0.25">
      <c r="W95" s="1"/>
    </row>
    <row r="96" spans="23:23" x14ac:dyDescent="0.25">
      <c r="W96" s="1"/>
    </row>
    <row r="97" spans="23:23" x14ac:dyDescent="0.25">
      <c r="W97" s="1"/>
    </row>
    <row r="98" spans="23:23" x14ac:dyDescent="0.25">
      <c r="W98" s="1"/>
    </row>
    <row r="99" spans="23:23" x14ac:dyDescent="0.25">
      <c r="W99" s="1"/>
    </row>
    <row r="100" spans="23:23" x14ac:dyDescent="0.25">
      <c r="W100" s="1"/>
    </row>
    <row r="101" spans="23:23" x14ac:dyDescent="0.25">
      <c r="W101" s="1"/>
    </row>
    <row r="102" spans="23:23" x14ac:dyDescent="0.25">
      <c r="W102" s="1"/>
    </row>
    <row r="103" spans="23:23" x14ac:dyDescent="0.25">
      <c r="W103" s="1"/>
    </row>
    <row r="104" spans="23:23" x14ac:dyDescent="0.25">
      <c r="W104" s="1"/>
    </row>
    <row r="105" spans="23:23" x14ac:dyDescent="0.25">
      <c r="W105" s="1"/>
    </row>
    <row r="106" spans="23:23" x14ac:dyDescent="0.25">
      <c r="W106" s="1"/>
    </row>
    <row r="107" spans="23:23" x14ac:dyDescent="0.25">
      <c r="W107" s="1"/>
    </row>
    <row r="108" spans="23:23" x14ac:dyDescent="0.25">
      <c r="W108" s="1"/>
    </row>
    <row r="109" spans="23:23" x14ac:dyDescent="0.25">
      <c r="W109" s="1"/>
    </row>
    <row r="110" spans="23:23" x14ac:dyDescent="0.25">
      <c r="W110" s="1"/>
    </row>
    <row r="111" spans="23:23" x14ac:dyDescent="0.25">
      <c r="W111" s="1"/>
    </row>
    <row r="112" spans="23:23" x14ac:dyDescent="0.25">
      <c r="W112" s="1"/>
    </row>
    <row r="113" spans="23:23" x14ac:dyDescent="0.25">
      <c r="W113" s="1"/>
    </row>
    <row r="114" spans="23:23" x14ac:dyDescent="0.25">
      <c r="W114" s="1"/>
    </row>
    <row r="115" spans="23:23" x14ac:dyDescent="0.25">
      <c r="W115" s="1"/>
    </row>
    <row r="116" spans="23:23" x14ac:dyDescent="0.25">
      <c r="W116" s="1"/>
    </row>
    <row r="117" spans="23:23" x14ac:dyDescent="0.25">
      <c r="W117" s="1"/>
    </row>
    <row r="118" spans="23:23" x14ac:dyDescent="0.25">
      <c r="W118" s="1"/>
    </row>
    <row r="119" spans="23:23" x14ac:dyDescent="0.25">
      <c r="W119" s="1"/>
    </row>
    <row r="120" spans="23:23" x14ac:dyDescent="0.25">
      <c r="W120" s="1"/>
    </row>
    <row r="121" spans="23:23" x14ac:dyDescent="0.25">
      <c r="W121" s="1"/>
    </row>
    <row r="122" spans="23:23" x14ac:dyDescent="0.25">
      <c r="W122" s="1"/>
    </row>
    <row r="123" spans="23:23" x14ac:dyDescent="0.25">
      <c r="W123" s="1"/>
    </row>
    <row r="124" spans="23:23" x14ac:dyDescent="0.25">
      <c r="W124" s="1"/>
    </row>
    <row r="125" spans="23:23" x14ac:dyDescent="0.25">
      <c r="W125" s="1"/>
    </row>
    <row r="126" spans="23:23" x14ac:dyDescent="0.25">
      <c r="W126" s="1"/>
    </row>
    <row r="127" spans="23:23" x14ac:dyDescent="0.25">
      <c r="W127" s="1"/>
    </row>
    <row r="128" spans="23:23" x14ac:dyDescent="0.25">
      <c r="W128" s="1"/>
    </row>
    <row r="129" spans="23:23" x14ac:dyDescent="0.25">
      <c r="W129" s="1"/>
    </row>
    <row r="130" spans="23:23" x14ac:dyDescent="0.25">
      <c r="W130" s="1"/>
    </row>
    <row r="131" spans="23:23" x14ac:dyDescent="0.25">
      <c r="W131" s="1"/>
    </row>
    <row r="132" spans="23:23" x14ac:dyDescent="0.25">
      <c r="W132" s="1"/>
    </row>
    <row r="133" spans="23:23" x14ac:dyDescent="0.25">
      <c r="W133" s="1"/>
    </row>
    <row r="134" spans="23:23" x14ac:dyDescent="0.25">
      <c r="W134" s="1"/>
    </row>
    <row r="135" spans="23:23" x14ac:dyDescent="0.25">
      <c r="W135" s="1"/>
    </row>
    <row r="136" spans="23:23" x14ac:dyDescent="0.25">
      <c r="W136" s="1"/>
    </row>
    <row r="137" spans="23:23" x14ac:dyDescent="0.25">
      <c r="W137" s="1"/>
    </row>
    <row r="138" spans="23:23" x14ac:dyDescent="0.25">
      <c r="W138" s="1"/>
    </row>
    <row r="139" spans="23:23" x14ac:dyDescent="0.25">
      <c r="W139" s="1"/>
    </row>
    <row r="140" spans="23:23" x14ac:dyDescent="0.25">
      <c r="W140" s="1"/>
    </row>
    <row r="141" spans="23:23" x14ac:dyDescent="0.25">
      <c r="W141" s="1"/>
    </row>
    <row r="142" spans="23:23" x14ac:dyDescent="0.25">
      <c r="W142" s="1"/>
    </row>
    <row r="143" spans="23:23" x14ac:dyDescent="0.25">
      <c r="W143" s="1"/>
    </row>
    <row r="144" spans="23:23" x14ac:dyDescent="0.25">
      <c r="W144" s="1"/>
    </row>
    <row r="145" spans="23:23" x14ac:dyDescent="0.25">
      <c r="W145" s="1"/>
    </row>
    <row r="146" spans="23:23" x14ac:dyDescent="0.25">
      <c r="W146" s="1"/>
    </row>
    <row r="147" spans="23:23" x14ac:dyDescent="0.25">
      <c r="W147" s="1"/>
    </row>
    <row r="148" spans="23:23" x14ac:dyDescent="0.25">
      <c r="W148" s="1"/>
    </row>
    <row r="149" spans="23:23" x14ac:dyDescent="0.25">
      <c r="W149" s="1"/>
    </row>
    <row r="150" spans="23:23" x14ac:dyDescent="0.25">
      <c r="W150" s="1"/>
    </row>
    <row r="151" spans="23:23" x14ac:dyDescent="0.25">
      <c r="W151" s="1"/>
    </row>
    <row r="152" spans="23:23" x14ac:dyDescent="0.25">
      <c r="W152" s="1"/>
    </row>
    <row r="153" spans="23:23" x14ac:dyDescent="0.25">
      <c r="W153" s="1"/>
    </row>
    <row r="154" spans="23:23" x14ac:dyDescent="0.25">
      <c r="W154" s="1"/>
    </row>
    <row r="155" spans="23:23" x14ac:dyDescent="0.25">
      <c r="W155" s="1"/>
    </row>
    <row r="156" spans="23:23" x14ac:dyDescent="0.25">
      <c r="W156" s="1"/>
    </row>
    <row r="157" spans="23:23" x14ac:dyDescent="0.25">
      <c r="W157" s="1"/>
    </row>
    <row r="158" spans="23:23" x14ac:dyDescent="0.25">
      <c r="W158" s="1"/>
    </row>
    <row r="159" spans="23:23" x14ac:dyDescent="0.25">
      <c r="W159" s="1"/>
    </row>
    <row r="160" spans="23:23" x14ac:dyDescent="0.25">
      <c r="W160" s="1"/>
    </row>
    <row r="161" spans="23:23" x14ac:dyDescent="0.25">
      <c r="W161" s="1"/>
    </row>
    <row r="162" spans="23:23" x14ac:dyDescent="0.25">
      <c r="W162" s="1"/>
    </row>
    <row r="163" spans="23:23" x14ac:dyDescent="0.25">
      <c r="W163" s="1"/>
    </row>
    <row r="164" spans="23:23" x14ac:dyDescent="0.25">
      <c r="W164" s="1"/>
    </row>
    <row r="165" spans="23:23" x14ac:dyDescent="0.25">
      <c r="W165" s="1"/>
    </row>
    <row r="166" spans="23:23" x14ac:dyDescent="0.25">
      <c r="W166" s="1"/>
    </row>
    <row r="167" spans="23:23" x14ac:dyDescent="0.25">
      <c r="W167" s="1"/>
    </row>
    <row r="168" spans="23:23" x14ac:dyDescent="0.25">
      <c r="W168" s="1"/>
    </row>
    <row r="169" spans="23:23" x14ac:dyDescent="0.25">
      <c r="W169" s="1"/>
    </row>
    <row r="170" spans="23:23" x14ac:dyDescent="0.25">
      <c r="W170" s="1"/>
    </row>
    <row r="171" spans="23:23" x14ac:dyDescent="0.25">
      <c r="W171" s="1"/>
    </row>
    <row r="172" spans="23:23" x14ac:dyDescent="0.25">
      <c r="W172" s="1"/>
    </row>
    <row r="173" spans="23:23" x14ac:dyDescent="0.25">
      <c r="W173" s="1"/>
    </row>
    <row r="174" spans="23:23" x14ac:dyDescent="0.25">
      <c r="W174" s="1"/>
    </row>
    <row r="175" spans="23:23" x14ac:dyDescent="0.25">
      <c r="W175" s="1"/>
    </row>
    <row r="176" spans="23:23" x14ac:dyDescent="0.25">
      <c r="W176" s="1"/>
    </row>
    <row r="177" spans="23:23" x14ac:dyDescent="0.25">
      <c r="W177" s="1"/>
    </row>
    <row r="178" spans="23:23" x14ac:dyDescent="0.25">
      <c r="W178" s="1"/>
    </row>
    <row r="179" spans="23:23" x14ac:dyDescent="0.25">
      <c r="W179" s="1"/>
    </row>
    <row r="180" spans="23:23" x14ac:dyDescent="0.25">
      <c r="W180" s="1"/>
    </row>
    <row r="181" spans="23:23" x14ac:dyDescent="0.25">
      <c r="W181" s="1"/>
    </row>
    <row r="182" spans="23:23" x14ac:dyDescent="0.25">
      <c r="W182" s="1"/>
    </row>
    <row r="183" spans="23:23" x14ac:dyDescent="0.25">
      <c r="W183" s="1"/>
    </row>
    <row r="184" spans="23:23" x14ac:dyDescent="0.25">
      <c r="W184" s="1"/>
    </row>
    <row r="185" spans="23:23" x14ac:dyDescent="0.25">
      <c r="W185" s="1"/>
    </row>
    <row r="186" spans="23:23" x14ac:dyDescent="0.25">
      <c r="W186" s="1"/>
    </row>
    <row r="187" spans="23:23" x14ac:dyDescent="0.25">
      <c r="W187" s="1"/>
    </row>
    <row r="188" spans="23:23" x14ac:dyDescent="0.25">
      <c r="W188" s="1"/>
    </row>
    <row r="189" spans="23:23" x14ac:dyDescent="0.25">
      <c r="W189" s="1"/>
    </row>
    <row r="190" spans="23:23" x14ac:dyDescent="0.25">
      <c r="W190" s="1"/>
    </row>
    <row r="191" spans="23:23" x14ac:dyDescent="0.25">
      <c r="W191" s="1"/>
    </row>
    <row r="192" spans="23:23" x14ac:dyDescent="0.25">
      <c r="W192" s="1"/>
    </row>
    <row r="193" spans="23:23" x14ac:dyDescent="0.25">
      <c r="W193" s="1"/>
    </row>
    <row r="194" spans="23:23" x14ac:dyDescent="0.25">
      <c r="W194" s="1"/>
    </row>
    <row r="195" spans="23:23" x14ac:dyDescent="0.25">
      <c r="W195" s="1"/>
    </row>
    <row r="196" spans="23:23" x14ac:dyDescent="0.25">
      <c r="W196" s="1"/>
    </row>
    <row r="197" spans="23:23" x14ac:dyDescent="0.25">
      <c r="W197" s="1"/>
    </row>
    <row r="198" spans="23:23" x14ac:dyDescent="0.25">
      <c r="W198" s="1"/>
    </row>
    <row r="199" spans="23:23" x14ac:dyDescent="0.25">
      <c r="W199" s="1"/>
    </row>
    <row r="200" spans="23:23" x14ac:dyDescent="0.25">
      <c r="W200" s="1"/>
    </row>
    <row r="201" spans="23:23" x14ac:dyDescent="0.25">
      <c r="W201" s="1"/>
    </row>
    <row r="202" spans="23:23" x14ac:dyDescent="0.25">
      <c r="W202" s="1"/>
    </row>
    <row r="203" spans="23:23" x14ac:dyDescent="0.25">
      <c r="W203" s="1"/>
    </row>
    <row r="204" spans="23:23" x14ac:dyDescent="0.25">
      <c r="W204" s="1"/>
    </row>
    <row r="205" spans="23:23" x14ac:dyDescent="0.25">
      <c r="W205" s="1"/>
    </row>
    <row r="206" spans="23:23" x14ac:dyDescent="0.25">
      <c r="W206" s="1"/>
    </row>
    <row r="207" spans="23:23" x14ac:dyDescent="0.25">
      <c r="W207" s="1"/>
    </row>
    <row r="208" spans="23:23" x14ac:dyDescent="0.25">
      <c r="W208" s="1"/>
    </row>
    <row r="209" spans="23:23" x14ac:dyDescent="0.25">
      <c r="W209" s="1"/>
    </row>
    <row r="210" spans="23:23" x14ac:dyDescent="0.25">
      <c r="W210" s="1"/>
    </row>
    <row r="211" spans="23:23" x14ac:dyDescent="0.25">
      <c r="W211" s="1"/>
    </row>
    <row r="212" spans="23:23" x14ac:dyDescent="0.25">
      <c r="W212" s="1"/>
    </row>
    <row r="213" spans="23:23" x14ac:dyDescent="0.25">
      <c r="W213" s="1"/>
    </row>
    <row r="214" spans="23:23" x14ac:dyDescent="0.25">
      <c r="W214" s="1"/>
    </row>
    <row r="215" spans="23:23" x14ac:dyDescent="0.25">
      <c r="W215" s="1"/>
    </row>
    <row r="216" spans="23:23" x14ac:dyDescent="0.25">
      <c r="W216" s="1"/>
    </row>
    <row r="217" spans="23:23" x14ac:dyDescent="0.25">
      <c r="W217" s="1"/>
    </row>
    <row r="218" spans="23:23" x14ac:dyDescent="0.25">
      <c r="W218" s="1"/>
    </row>
    <row r="219" spans="23:23" x14ac:dyDescent="0.25">
      <c r="W219" s="1"/>
    </row>
    <row r="220" spans="23:23" x14ac:dyDescent="0.25">
      <c r="W220" s="1"/>
    </row>
    <row r="221" spans="23:23" x14ac:dyDescent="0.25">
      <c r="W221" s="1"/>
    </row>
    <row r="222" spans="23:23" x14ac:dyDescent="0.25">
      <c r="W222" s="1"/>
    </row>
    <row r="223" spans="23:23" x14ac:dyDescent="0.25">
      <c r="W223" s="1"/>
    </row>
    <row r="224" spans="23:23" x14ac:dyDescent="0.25">
      <c r="W224" s="1"/>
    </row>
    <row r="225" spans="23:23" x14ac:dyDescent="0.25">
      <c r="W225" s="1"/>
    </row>
    <row r="226" spans="23:23" x14ac:dyDescent="0.25">
      <c r="W226" s="1"/>
    </row>
    <row r="227" spans="23:23" x14ac:dyDescent="0.25">
      <c r="W227" s="1"/>
    </row>
    <row r="228" spans="23:23" x14ac:dyDescent="0.25">
      <c r="W228" s="1"/>
    </row>
    <row r="229" spans="23:23" x14ac:dyDescent="0.25">
      <c r="W229" s="1"/>
    </row>
    <row r="230" spans="23:23" x14ac:dyDescent="0.25">
      <c r="W230" s="1"/>
    </row>
    <row r="231" spans="23:23" x14ac:dyDescent="0.25">
      <c r="W231" s="1"/>
    </row>
    <row r="232" spans="23:23" x14ac:dyDescent="0.25">
      <c r="W232" s="1"/>
    </row>
    <row r="233" spans="23:23" x14ac:dyDescent="0.25">
      <c r="W233" s="1"/>
    </row>
    <row r="234" spans="23:23" x14ac:dyDescent="0.25">
      <c r="W234" s="1"/>
    </row>
    <row r="235" spans="23:23" x14ac:dyDescent="0.25">
      <c r="W235" s="1"/>
    </row>
    <row r="236" spans="23:23" x14ac:dyDescent="0.25">
      <c r="W236" s="1"/>
    </row>
    <row r="237" spans="23:23" x14ac:dyDescent="0.25">
      <c r="W237" s="1"/>
    </row>
    <row r="238" spans="23:23" x14ac:dyDescent="0.25">
      <c r="W238" s="1"/>
    </row>
    <row r="239" spans="23:23" x14ac:dyDescent="0.25">
      <c r="W239" s="1"/>
    </row>
    <row r="240" spans="23:23" x14ac:dyDescent="0.25">
      <c r="W240" s="1"/>
    </row>
    <row r="241" spans="23:23" x14ac:dyDescent="0.25">
      <c r="W241" s="1"/>
    </row>
    <row r="242" spans="23:23" x14ac:dyDescent="0.25">
      <c r="W242" s="1"/>
    </row>
    <row r="243" spans="23:23" x14ac:dyDescent="0.25">
      <c r="W243" s="1"/>
    </row>
    <row r="244" spans="23:23" x14ac:dyDescent="0.25">
      <c r="W244" s="1"/>
    </row>
    <row r="245" spans="23:23" x14ac:dyDescent="0.25">
      <c r="W245" s="1"/>
    </row>
    <row r="246" spans="23:23" x14ac:dyDescent="0.25">
      <c r="W246" s="1"/>
    </row>
    <row r="247" spans="23:23" x14ac:dyDescent="0.25">
      <c r="W247" s="1"/>
    </row>
    <row r="248" spans="23:23" x14ac:dyDescent="0.25">
      <c r="W248" s="1"/>
    </row>
    <row r="249" spans="23:23" x14ac:dyDescent="0.25">
      <c r="W249" s="1"/>
    </row>
    <row r="250" spans="23:23" x14ac:dyDescent="0.25">
      <c r="W250" s="1"/>
    </row>
    <row r="251" spans="23:23" x14ac:dyDescent="0.25">
      <c r="W251" s="1"/>
    </row>
    <row r="252" spans="23:23" x14ac:dyDescent="0.25">
      <c r="W252" s="1"/>
    </row>
    <row r="253" spans="23:23" x14ac:dyDescent="0.25">
      <c r="W253" s="1"/>
    </row>
    <row r="254" spans="23:23" x14ac:dyDescent="0.25">
      <c r="W254" s="1"/>
    </row>
    <row r="255" spans="23:23" x14ac:dyDescent="0.25">
      <c r="W255" s="1"/>
    </row>
    <row r="256" spans="23:23" x14ac:dyDescent="0.25">
      <c r="W256" s="1"/>
    </row>
    <row r="257" spans="23:23" x14ac:dyDescent="0.25">
      <c r="W257" s="1"/>
    </row>
    <row r="258" spans="23:23" x14ac:dyDescent="0.25">
      <c r="W258" s="1"/>
    </row>
    <row r="259" spans="23:23" x14ac:dyDescent="0.25">
      <c r="W259" s="1"/>
    </row>
    <row r="260" spans="23:23" x14ac:dyDescent="0.25">
      <c r="W260" s="1"/>
    </row>
    <row r="261" spans="23:23" x14ac:dyDescent="0.25">
      <c r="W261" s="1"/>
    </row>
    <row r="262" spans="23:23" x14ac:dyDescent="0.25">
      <c r="W262" s="1"/>
    </row>
    <row r="263" spans="23:23" x14ac:dyDescent="0.25">
      <c r="W263" s="1"/>
    </row>
    <row r="264" spans="23:23" x14ac:dyDescent="0.25">
      <c r="W264" s="1"/>
    </row>
    <row r="265" spans="23:23" x14ac:dyDescent="0.25">
      <c r="W265" s="1"/>
    </row>
    <row r="266" spans="23:23" x14ac:dyDescent="0.25">
      <c r="W266" s="1"/>
    </row>
    <row r="267" spans="23:23" x14ac:dyDescent="0.25">
      <c r="W267" s="1"/>
    </row>
    <row r="268" spans="23:23" x14ac:dyDescent="0.25">
      <c r="W268" s="1"/>
    </row>
    <row r="269" spans="23:23" x14ac:dyDescent="0.25">
      <c r="W269" s="1"/>
    </row>
    <row r="270" spans="23:23" x14ac:dyDescent="0.25">
      <c r="W270" s="1"/>
    </row>
    <row r="271" spans="23:23" x14ac:dyDescent="0.25">
      <c r="W271" s="1"/>
    </row>
    <row r="272" spans="23:23" x14ac:dyDescent="0.25">
      <c r="W272" s="1"/>
    </row>
    <row r="273" spans="23:23" x14ac:dyDescent="0.25">
      <c r="W273" s="1"/>
    </row>
    <row r="274" spans="23:23" x14ac:dyDescent="0.25">
      <c r="W274" s="1"/>
    </row>
    <row r="275" spans="23:23" x14ac:dyDescent="0.25">
      <c r="W275" s="1"/>
    </row>
    <row r="276" spans="23:23" x14ac:dyDescent="0.25">
      <c r="W276" s="1"/>
    </row>
    <row r="277" spans="23:23" x14ac:dyDescent="0.25">
      <c r="W277" s="1"/>
    </row>
    <row r="278" spans="23:23" x14ac:dyDescent="0.25">
      <c r="W278" s="1"/>
    </row>
    <row r="279" spans="23:23" x14ac:dyDescent="0.25">
      <c r="W279" s="1"/>
    </row>
    <row r="280" spans="23:23" x14ac:dyDescent="0.25">
      <c r="W280" s="1"/>
    </row>
    <row r="281" spans="23:23" x14ac:dyDescent="0.25">
      <c r="W281" s="1"/>
    </row>
    <row r="282" spans="23:23" x14ac:dyDescent="0.25">
      <c r="W282" s="1"/>
    </row>
    <row r="283" spans="23:23" x14ac:dyDescent="0.25">
      <c r="W283" s="1"/>
    </row>
    <row r="284" spans="23:23" x14ac:dyDescent="0.25">
      <c r="W284" s="1"/>
    </row>
    <row r="285" spans="23:23" x14ac:dyDescent="0.25">
      <c r="W285" s="1"/>
    </row>
    <row r="286" spans="23:23" x14ac:dyDescent="0.25">
      <c r="W286" s="1"/>
    </row>
    <row r="287" spans="23:23" x14ac:dyDescent="0.25">
      <c r="W287" s="1"/>
    </row>
    <row r="288" spans="23:23" x14ac:dyDescent="0.25">
      <c r="W288" s="1"/>
    </row>
    <row r="289" spans="23:23" x14ac:dyDescent="0.25">
      <c r="W289" s="1"/>
    </row>
    <row r="290" spans="23:23" x14ac:dyDescent="0.25">
      <c r="W290" s="1"/>
    </row>
    <row r="291" spans="23:23" x14ac:dyDescent="0.25">
      <c r="W291" s="1"/>
    </row>
    <row r="292" spans="23:23" x14ac:dyDescent="0.25">
      <c r="W292" s="1"/>
    </row>
    <row r="293" spans="23:23" x14ac:dyDescent="0.25">
      <c r="W293" s="1"/>
    </row>
    <row r="294" spans="23:23" x14ac:dyDescent="0.25">
      <c r="W294" s="1"/>
    </row>
    <row r="295" spans="23:23" x14ac:dyDescent="0.25">
      <c r="W295" s="1"/>
    </row>
    <row r="296" spans="23:23" x14ac:dyDescent="0.25">
      <c r="W296" s="1"/>
    </row>
    <row r="297" spans="23:23" x14ac:dyDescent="0.25">
      <c r="W297" s="1"/>
    </row>
    <row r="298" spans="23:23" x14ac:dyDescent="0.25">
      <c r="W298" s="1"/>
    </row>
    <row r="299" spans="23:23" x14ac:dyDescent="0.25">
      <c r="W299" s="1"/>
    </row>
    <row r="300" spans="23:23" x14ac:dyDescent="0.25">
      <c r="W300" s="1"/>
    </row>
    <row r="301" spans="23:23" x14ac:dyDescent="0.25">
      <c r="W301" s="1"/>
    </row>
    <row r="302" spans="23:23" x14ac:dyDescent="0.25">
      <c r="W302" s="1"/>
    </row>
    <row r="303" spans="23:23" x14ac:dyDescent="0.25">
      <c r="W303" s="1"/>
    </row>
    <row r="304" spans="23:23" x14ac:dyDescent="0.25">
      <c r="W304" s="1"/>
    </row>
    <row r="305" spans="23:23" x14ac:dyDescent="0.25">
      <c r="W305" s="1"/>
    </row>
    <row r="306" spans="23:23" x14ac:dyDescent="0.25">
      <c r="W306" s="1"/>
    </row>
    <row r="307" spans="23:23" x14ac:dyDescent="0.25">
      <c r="W307" s="1"/>
    </row>
    <row r="308" spans="23:23" x14ac:dyDescent="0.25">
      <c r="W308" s="1"/>
    </row>
    <row r="309" spans="23:23" x14ac:dyDescent="0.25">
      <c r="W309" s="1"/>
    </row>
    <row r="310" spans="23:23" x14ac:dyDescent="0.25">
      <c r="W310" s="1"/>
    </row>
    <row r="311" spans="23:23" x14ac:dyDescent="0.25">
      <c r="W311" s="1"/>
    </row>
    <row r="312" spans="23:23" x14ac:dyDescent="0.25">
      <c r="W312" s="1"/>
    </row>
    <row r="313" spans="23:23" x14ac:dyDescent="0.25">
      <c r="W313" s="1"/>
    </row>
    <row r="314" spans="23:23" x14ac:dyDescent="0.25">
      <c r="W314" s="1"/>
    </row>
    <row r="315" spans="23:23" x14ac:dyDescent="0.25">
      <c r="W315" s="1"/>
    </row>
    <row r="316" spans="23:23" x14ac:dyDescent="0.25">
      <c r="W316" s="1"/>
    </row>
    <row r="317" spans="23:23" x14ac:dyDescent="0.25">
      <c r="W317" s="1"/>
    </row>
    <row r="318" spans="23:23" x14ac:dyDescent="0.25">
      <c r="W318" s="1"/>
    </row>
    <row r="319" spans="23:23" x14ac:dyDescent="0.25">
      <c r="W319" s="1"/>
    </row>
    <row r="320" spans="23:23" x14ac:dyDescent="0.25">
      <c r="W320" s="1"/>
    </row>
    <row r="321" spans="23:23" x14ac:dyDescent="0.25">
      <c r="W321" s="1"/>
    </row>
    <row r="322" spans="23:23" x14ac:dyDescent="0.25">
      <c r="W322" s="1"/>
    </row>
    <row r="323" spans="23:23" x14ac:dyDescent="0.25">
      <c r="W323" s="1"/>
    </row>
    <row r="324" spans="23:23" x14ac:dyDescent="0.25">
      <c r="W324" s="1"/>
    </row>
    <row r="325" spans="23:23" x14ac:dyDescent="0.25">
      <c r="W325" s="1"/>
    </row>
    <row r="326" spans="23:23" x14ac:dyDescent="0.25">
      <c r="W326" s="1"/>
    </row>
    <row r="327" spans="23:23" x14ac:dyDescent="0.25">
      <c r="W327" s="1"/>
    </row>
    <row r="328" spans="23:23" x14ac:dyDescent="0.25">
      <c r="W328" s="1"/>
    </row>
    <row r="329" spans="23:23" x14ac:dyDescent="0.25">
      <c r="W329" s="1"/>
    </row>
    <row r="330" spans="23:23" x14ac:dyDescent="0.25">
      <c r="W330" s="1"/>
    </row>
    <row r="331" spans="23:23" x14ac:dyDescent="0.25">
      <c r="W331" s="1"/>
    </row>
    <row r="332" spans="23:23" x14ac:dyDescent="0.25">
      <c r="W332" s="1"/>
    </row>
    <row r="333" spans="23:23" x14ac:dyDescent="0.25">
      <c r="W333" s="1"/>
    </row>
    <row r="334" spans="23:23" x14ac:dyDescent="0.25">
      <c r="W334" s="1"/>
    </row>
    <row r="335" spans="23:23" x14ac:dyDescent="0.25">
      <c r="W335" s="1"/>
    </row>
    <row r="336" spans="23:23" x14ac:dyDescent="0.25">
      <c r="W336" s="1"/>
    </row>
    <row r="337" spans="23:23" x14ac:dyDescent="0.25">
      <c r="W337" s="1"/>
    </row>
    <row r="338" spans="23:23" x14ac:dyDescent="0.25">
      <c r="W338" s="1"/>
    </row>
    <row r="339" spans="23:23" x14ac:dyDescent="0.25">
      <c r="W339" s="1"/>
    </row>
    <row r="340" spans="23:23" x14ac:dyDescent="0.25">
      <c r="W340" s="1"/>
    </row>
    <row r="341" spans="23:23" x14ac:dyDescent="0.25">
      <c r="W341" s="1"/>
    </row>
    <row r="342" spans="23:23" x14ac:dyDescent="0.25">
      <c r="W342" s="1"/>
    </row>
    <row r="343" spans="23:23" x14ac:dyDescent="0.25">
      <c r="W343" s="1"/>
    </row>
    <row r="344" spans="23:23" x14ac:dyDescent="0.25">
      <c r="W344" s="1"/>
    </row>
    <row r="345" spans="23:23" x14ac:dyDescent="0.25">
      <c r="W345" s="1"/>
    </row>
    <row r="346" spans="23:23" x14ac:dyDescent="0.25">
      <c r="W346" s="1"/>
    </row>
    <row r="347" spans="23:23" x14ac:dyDescent="0.25">
      <c r="W347" s="1"/>
    </row>
    <row r="348" spans="23:23" x14ac:dyDescent="0.25">
      <c r="W348" s="1"/>
    </row>
    <row r="349" spans="23:23" x14ac:dyDescent="0.25">
      <c r="W349" s="1"/>
    </row>
    <row r="350" spans="23:23" x14ac:dyDescent="0.25">
      <c r="W350" s="1"/>
    </row>
    <row r="351" spans="23:23" x14ac:dyDescent="0.25">
      <c r="W351" s="1"/>
    </row>
    <row r="352" spans="23:23" x14ac:dyDescent="0.25">
      <c r="W352" s="1"/>
    </row>
    <row r="353" spans="23:23" x14ac:dyDescent="0.25">
      <c r="W353" s="1"/>
    </row>
    <row r="354" spans="23:23" x14ac:dyDescent="0.25">
      <c r="W354" s="1"/>
    </row>
    <row r="355" spans="23:23" x14ac:dyDescent="0.25">
      <c r="W355" s="1"/>
    </row>
    <row r="356" spans="23:23" x14ac:dyDescent="0.25">
      <c r="W356" s="1"/>
    </row>
    <row r="357" spans="23:23" x14ac:dyDescent="0.25">
      <c r="W357" s="1"/>
    </row>
    <row r="358" spans="23:23" x14ac:dyDescent="0.25">
      <c r="W358" s="1"/>
    </row>
    <row r="359" spans="23:23" x14ac:dyDescent="0.25">
      <c r="W359" s="1"/>
    </row>
    <row r="360" spans="23:23" x14ac:dyDescent="0.25">
      <c r="W360" s="1"/>
    </row>
    <row r="361" spans="23:23" x14ac:dyDescent="0.25">
      <c r="W361" s="1"/>
    </row>
    <row r="362" spans="23:23" x14ac:dyDescent="0.25">
      <c r="W362" s="1"/>
    </row>
    <row r="363" spans="23:23" x14ac:dyDescent="0.25">
      <c r="W363" s="1"/>
    </row>
    <row r="364" spans="23:23" x14ac:dyDescent="0.25">
      <c r="W364" s="1"/>
    </row>
    <row r="365" spans="23:23" x14ac:dyDescent="0.25">
      <c r="W365" s="1"/>
    </row>
    <row r="366" spans="23:23" x14ac:dyDescent="0.25">
      <c r="W366" s="1"/>
    </row>
    <row r="367" spans="23:23" x14ac:dyDescent="0.25">
      <c r="W367" s="1"/>
    </row>
    <row r="368" spans="23:23" x14ac:dyDescent="0.25">
      <c r="W368" s="1"/>
    </row>
    <row r="369" spans="23:23" x14ac:dyDescent="0.25">
      <c r="W369" s="1"/>
    </row>
    <row r="370" spans="23:23" x14ac:dyDescent="0.25">
      <c r="W370" s="1"/>
    </row>
    <row r="371" spans="23:23" x14ac:dyDescent="0.25">
      <c r="W371" s="1"/>
    </row>
    <row r="372" spans="23:23" x14ac:dyDescent="0.25">
      <c r="W372" s="1"/>
    </row>
    <row r="373" spans="23:23" x14ac:dyDescent="0.25">
      <c r="W373" s="1"/>
    </row>
    <row r="374" spans="23:23" x14ac:dyDescent="0.25">
      <c r="W374" s="1"/>
    </row>
    <row r="375" spans="23:23" x14ac:dyDescent="0.25">
      <c r="W375" s="1"/>
    </row>
    <row r="376" spans="23:23" x14ac:dyDescent="0.25">
      <c r="W376" s="1"/>
    </row>
    <row r="377" spans="23:23" x14ac:dyDescent="0.25">
      <c r="W377" s="1"/>
    </row>
    <row r="378" spans="23:23" x14ac:dyDescent="0.25">
      <c r="W378" s="1"/>
    </row>
    <row r="379" spans="23:23" x14ac:dyDescent="0.25">
      <c r="W379" s="1"/>
    </row>
    <row r="380" spans="23:23" x14ac:dyDescent="0.25">
      <c r="W380" s="1"/>
    </row>
    <row r="381" spans="23:23" x14ac:dyDescent="0.25">
      <c r="W381" s="1"/>
    </row>
    <row r="382" spans="23:23" x14ac:dyDescent="0.25">
      <c r="W382" s="1"/>
    </row>
    <row r="383" spans="23:23" x14ac:dyDescent="0.25">
      <c r="W383" s="1"/>
    </row>
    <row r="384" spans="23:23" x14ac:dyDescent="0.25">
      <c r="W384" s="1"/>
    </row>
    <row r="385" spans="23:23" x14ac:dyDescent="0.25">
      <c r="W385" s="1"/>
    </row>
    <row r="386" spans="23:23" x14ac:dyDescent="0.25">
      <c r="W386" s="1"/>
    </row>
    <row r="387" spans="23:23" x14ac:dyDescent="0.25">
      <c r="W387" s="1"/>
    </row>
    <row r="388" spans="23:23" x14ac:dyDescent="0.25">
      <c r="W388" s="1"/>
    </row>
    <row r="389" spans="23:23" x14ac:dyDescent="0.25">
      <c r="W389" s="1"/>
    </row>
    <row r="390" spans="23:23" x14ac:dyDescent="0.25">
      <c r="W390" s="1"/>
    </row>
    <row r="391" spans="23:23" x14ac:dyDescent="0.25">
      <c r="W391" s="1"/>
    </row>
    <row r="392" spans="23:23" x14ac:dyDescent="0.25">
      <c r="W392" s="1"/>
    </row>
    <row r="393" spans="23:23" x14ac:dyDescent="0.25">
      <c r="W393" s="1"/>
    </row>
    <row r="394" spans="23:23" x14ac:dyDescent="0.25">
      <c r="W394" s="1"/>
    </row>
    <row r="395" spans="23:23" x14ac:dyDescent="0.25">
      <c r="W395" s="1"/>
    </row>
    <row r="396" spans="23:23" x14ac:dyDescent="0.25">
      <c r="W396" s="1"/>
    </row>
    <row r="397" spans="23:23" x14ac:dyDescent="0.25">
      <c r="W397" s="1"/>
    </row>
    <row r="398" spans="23:23" x14ac:dyDescent="0.25">
      <c r="W398" s="1"/>
    </row>
    <row r="399" spans="23:23" x14ac:dyDescent="0.25">
      <c r="W399" s="1"/>
    </row>
    <row r="400" spans="23:23" x14ac:dyDescent="0.25">
      <c r="W400" s="1"/>
    </row>
    <row r="401" spans="23:23" x14ac:dyDescent="0.25">
      <c r="W401" s="1"/>
    </row>
    <row r="402" spans="23:23" x14ac:dyDescent="0.25">
      <c r="W402" s="1"/>
    </row>
    <row r="403" spans="23:23" x14ac:dyDescent="0.25">
      <c r="W403" s="1"/>
    </row>
    <row r="404" spans="23:23" x14ac:dyDescent="0.25">
      <c r="W404" s="1"/>
    </row>
    <row r="405" spans="23:23" x14ac:dyDescent="0.25">
      <c r="W405" s="1"/>
    </row>
    <row r="406" spans="23:23" x14ac:dyDescent="0.25">
      <c r="W406" s="1"/>
    </row>
    <row r="407" spans="23:23" x14ac:dyDescent="0.25">
      <c r="W407" s="1"/>
    </row>
    <row r="408" spans="23:23" x14ac:dyDescent="0.25">
      <c r="W408" s="1"/>
    </row>
    <row r="409" spans="23:23" x14ac:dyDescent="0.25">
      <c r="W409" s="1"/>
    </row>
    <row r="410" spans="23:23" x14ac:dyDescent="0.25">
      <c r="W410" s="1"/>
    </row>
    <row r="411" spans="23:23" x14ac:dyDescent="0.25">
      <c r="W411" s="1"/>
    </row>
    <row r="412" spans="23:23" x14ac:dyDescent="0.25">
      <c r="W412" s="1"/>
    </row>
    <row r="413" spans="23:23" x14ac:dyDescent="0.25">
      <c r="W413" s="1"/>
    </row>
    <row r="414" spans="23:23" x14ac:dyDescent="0.25">
      <c r="W414" s="1"/>
    </row>
    <row r="415" spans="23:23" x14ac:dyDescent="0.25">
      <c r="W415" s="1"/>
    </row>
    <row r="416" spans="23:23" x14ac:dyDescent="0.25">
      <c r="W416" s="1"/>
    </row>
    <row r="417" spans="23:23" x14ac:dyDescent="0.25">
      <c r="W417" s="1"/>
    </row>
    <row r="418" spans="23:23" x14ac:dyDescent="0.25">
      <c r="W418" s="1"/>
    </row>
    <row r="419" spans="23:23" x14ac:dyDescent="0.25">
      <c r="W419" s="1"/>
    </row>
    <row r="420" spans="23:23" x14ac:dyDescent="0.25">
      <c r="W420" s="1"/>
    </row>
    <row r="421" spans="23:23" x14ac:dyDescent="0.25">
      <c r="W421" s="1"/>
    </row>
    <row r="422" spans="23:23" x14ac:dyDescent="0.25">
      <c r="W422" s="1"/>
    </row>
    <row r="423" spans="23:23" x14ac:dyDescent="0.25">
      <c r="W423" s="1"/>
    </row>
    <row r="424" spans="23:23" x14ac:dyDescent="0.25">
      <c r="W424" s="1"/>
    </row>
    <row r="425" spans="23:23" x14ac:dyDescent="0.25">
      <c r="W425" s="1"/>
    </row>
    <row r="426" spans="23:23" x14ac:dyDescent="0.25">
      <c r="W426" s="1"/>
    </row>
    <row r="427" spans="23:23" x14ac:dyDescent="0.25">
      <c r="W427" s="1"/>
    </row>
    <row r="428" spans="23:23" x14ac:dyDescent="0.25">
      <c r="W428" s="1"/>
    </row>
    <row r="429" spans="23:23" x14ac:dyDescent="0.25">
      <c r="W429" s="1"/>
    </row>
    <row r="430" spans="23:23" x14ac:dyDescent="0.25">
      <c r="W430" s="1"/>
    </row>
    <row r="431" spans="23:23" x14ac:dyDescent="0.25">
      <c r="W431" s="1"/>
    </row>
    <row r="432" spans="23:23" x14ac:dyDescent="0.25">
      <c r="W432" s="1"/>
    </row>
    <row r="433" spans="23:23" x14ac:dyDescent="0.25">
      <c r="W433" s="1"/>
    </row>
    <row r="434" spans="23:23" x14ac:dyDescent="0.25">
      <c r="W434" s="1"/>
    </row>
    <row r="435" spans="23:23" x14ac:dyDescent="0.25">
      <c r="W435" s="1"/>
    </row>
    <row r="436" spans="23:23" x14ac:dyDescent="0.25">
      <c r="W436" s="1"/>
    </row>
    <row r="437" spans="23:23" x14ac:dyDescent="0.25">
      <c r="W437" s="1"/>
    </row>
    <row r="438" spans="23:23" x14ac:dyDescent="0.25">
      <c r="W438" s="1"/>
    </row>
    <row r="439" spans="23:23" x14ac:dyDescent="0.25">
      <c r="W439" s="1"/>
    </row>
    <row r="440" spans="23:23" x14ac:dyDescent="0.25">
      <c r="W440" s="1"/>
    </row>
    <row r="441" spans="23:23" x14ac:dyDescent="0.25">
      <c r="W441" s="1"/>
    </row>
    <row r="442" spans="23:23" x14ac:dyDescent="0.25">
      <c r="W442" s="1"/>
    </row>
    <row r="443" spans="23:23" x14ac:dyDescent="0.25">
      <c r="W443" s="1"/>
    </row>
    <row r="444" spans="23:23" x14ac:dyDescent="0.25">
      <c r="W444" s="1"/>
    </row>
    <row r="445" spans="23:23" x14ac:dyDescent="0.25">
      <c r="W445" s="1"/>
    </row>
    <row r="446" spans="23:23" x14ac:dyDescent="0.25">
      <c r="W446" s="1"/>
    </row>
    <row r="447" spans="23:23" x14ac:dyDescent="0.25">
      <c r="W447" s="1"/>
    </row>
    <row r="448" spans="23:23" x14ac:dyDescent="0.25">
      <c r="W448" s="1"/>
    </row>
    <row r="449" spans="23:23" x14ac:dyDescent="0.25">
      <c r="W449" s="1"/>
    </row>
    <row r="450" spans="23:23" x14ac:dyDescent="0.25">
      <c r="W450" s="1"/>
    </row>
    <row r="451" spans="23:23" x14ac:dyDescent="0.25">
      <c r="W451" s="1"/>
    </row>
    <row r="452" spans="23:23" x14ac:dyDescent="0.25">
      <c r="W452" s="1"/>
    </row>
    <row r="453" spans="23:23" x14ac:dyDescent="0.25">
      <c r="W453" s="1"/>
    </row>
    <row r="454" spans="23:23" x14ac:dyDescent="0.25">
      <c r="W454" s="1"/>
    </row>
    <row r="455" spans="23:23" x14ac:dyDescent="0.25">
      <c r="W455" s="1"/>
    </row>
    <row r="456" spans="23:23" x14ac:dyDescent="0.25">
      <c r="W456" s="1"/>
    </row>
    <row r="457" spans="23:23" x14ac:dyDescent="0.25">
      <c r="W457" s="1"/>
    </row>
    <row r="458" spans="23:23" x14ac:dyDescent="0.25">
      <c r="W458" s="1"/>
    </row>
    <row r="459" spans="23:23" x14ac:dyDescent="0.25">
      <c r="W459" s="1"/>
    </row>
    <row r="460" spans="23:23" x14ac:dyDescent="0.25">
      <c r="W460" s="1"/>
    </row>
    <row r="461" spans="23:23" x14ac:dyDescent="0.25">
      <c r="W461" s="1"/>
    </row>
    <row r="462" spans="23:23" x14ac:dyDescent="0.25">
      <c r="W462" s="1"/>
    </row>
    <row r="463" spans="23:23" x14ac:dyDescent="0.25">
      <c r="W463" s="1"/>
    </row>
    <row r="464" spans="23:23" x14ac:dyDescent="0.25">
      <c r="W464" s="1"/>
    </row>
    <row r="465" spans="23:23" x14ac:dyDescent="0.25">
      <c r="W465" s="1"/>
    </row>
    <row r="466" spans="23:23" x14ac:dyDescent="0.25">
      <c r="W466" s="1"/>
    </row>
    <row r="467" spans="23:23" x14ac:dyDescent="0.25">
      <c r="W467" s="1"/>
    </row>
    <row r="468" spans="23:23" x14ac:dyDescent="0.25">
      <c r="W468" s="1"/>
    </row>
    <row r="469" spans="23:23" x14ac:dyDescent="0.25">
      <c r="W469" s="1"/>
    </row>
    <row r="470" spans="23:23" x14ac:dyDescent="0.25">
      <c r="W470" s="1"/>
    </row>
    <row r="471" spans="23:23" x14ac:dyDescent="0.25">
      <c r="W471" s="1"/>
    </row>
    <row r="472" spans="23:23" x14ac:dyDescent="0.25">
      <c r="W472" s="1"/>
    </row>
    <row r="473" spans="23:23" x14ac:dyDescent="0.25">
      <c r="W473" s="1"/>
    </row>
    <row r="474" spans="23:23" x14ac:dyDescent="0.25">
      <c r="W474" s="1"/>
    </row>
    <row r="475" spans="23:23" x14ac:dyDescent="0.25">
      <c r="W475" s="1"/>
    </row>
    <row r="476" spans="23:23" x14ac:dyDescent="0.25">
      <c r="W476" s="1"/>
    </row>
    <row r="477" spans="23:23" x14ac:dyDescent="0.25">
      <c r="W477" s="1"/>
    </row>
    <row r="478" spans="23:23" x14ac:dyDescent="0.25">
      <c r="W478" s="1"/>
    </row>
    <row r="479" spans="23:23" x14ac:dyDescent="0.25">
      <c r="W479" s="1"/>
    </row>
    <row r="480" spans="23:23" x14ac:dyDescent="0.25">
      <c r="W480" s="1"/>
    </row>
    <row r="481" spans="23:23" x14ac:dyDescent="0.25">
      <c r="W481" s="1"/>
    </row>
    <row r="482" spans="23:23" x14ac:dyDescent="0.25">
      <c r="W482" s="1"/>
    </row>
    <row r="483" spans="23:23" x14ac:dyDescent="0.25">
      <c r="W483" s="1"/>
    </row>
    <row r="484" spans="23:23" x14ac:dyDescent="0.25">
      <c r="W484" s="1"/>
    </row>
    <row r="485" spans="23:23" x14ac:dyDescent="0.25">
      <c r="W485" s="1"/>
    </row>
    <row r="486" spans="23:23" x14ac:dyDescent="0.25">
      <c r="W486" s="1"/>
    </row>
    <row r="487" spans="23:23" x14ac:dyDescent="0.25">
      <c r="W487" s="1"/>
    </row>
    <row r="488" spans="23:23" x14ac:dyDescent="0.25">
      <c r="W488" s="1"/>
    </row>
    <row r="489" spans="23:23" x14ac:dyDescent="0.25">
      <c r="W489" s="1"/>
    </row>
    <row r="490" spans="23:23" x14ac:dyDescent="0.25">
      <c r="W490" s="1"/>
    </row>
    <row r="491" spans="23:23" x14ac:dyDescent="0.25">
      <c r="W491" s="1"/>
    </row>
    <row r="492" spans="23:23" x14ac:dyDescent="0.25">
      <c r="W492" s="1"/>
    </row>
    <row r="493" spans="23:23" x14ac:dyDescent="0.25">
      <c r="W493" s="1"/>
    </row>
    <row r="494" spans="23:23" x14ac:dyDescent="0.25">
      <c r="W494" s="1"/>
    </row>
    <row r="495" spans="23:23" x14ac:dyDescent="0.25">
      <c r="W495" s="1"/>
    </row>
    <row r="496" spans="23:23" x14ac:dyDescent="0.25">
      <c r="W496" s="1"/>
    </row>
    <row r="497" spans="23:23" x14ac:dyDescent="0.25">
      <c r="W497" s="1"/>
    </row>
    <row r="498" spans="23:23" x14ac:dyDescent="0.25">
      <c r="W498" s="1"/>
    </row>
    <row r="499" spans="23:23" x14ac:dyDescent="0.25">
      <c r="W499" s="1"/>
    </row>
    <row r="500" spans="23:23" x14ac:dyDescent="0.25">
      <c r="W500" s="1"/>
    </row>
    <row r="501" spans="23:23" x14ac:dyDescent="0.25">
      <c r="W501" s="1"/>
    </row>
    <row r="502" spans="23:23" x14ac:dyDescent="0.25">
      <c r="W502" s="1"/>
    </row>
    <row r="503" spans="23:23" x14ac:dyDescent="0.25">
      <c r="W503" s="1"/>
    </row>
    <row r="504" spans="23:23" x14ac:dyDescent="0.25">
      <c r="W504" s="1"/>
    </row>
    <row r="505" spans="23:23" x14ac:dyDescent="0.25">
      <c r="W505" s="1"/>
    </row>
    <row r="506" spans="23:23" x14ac:dyDescent="0.25">
      <c r="W506" s="1"/>
    </row>
    <row r="507" spans="23:23" x14ac:dyDescent="0.25">
      <c r="W507" s="1"/>
    </row>
    <row r="508" spans="23:23" x14ac:dyDescent="0.25">
      <c r="W508" s="1"/>
    </row>
    <row r="509" spans="23:23" x14ac:dyDescent="0.25">
      <c r="W509" s="1"/>
    </row>
    <row r="510" spans="23:23" x14ac:dyDescent="0.25">
      <c r="W510" s="1"/>
    </row>
    <row r="511" spans="23:23" x14ac:dyDescent="0.25">
      <c r="W511" s="1"/>
    </row>
    <row r="512" spans="23:23" x14ac:dyDescent="0.25">
      <c r="W512" s="1"/>
    </row>
    <row r="513" spans="23:23" x14ac:dyDescent="0.25">
      <c r="W513" s="1"/>
    </row>
    <row r="514" spans="23:23" x14ac:dyDescent="0.25">
      <c r="W514" s="1"/>
    </row>
    <row r="515" spans="23:23" x14ac:dyDescent="0.25">
      <c r="W515" s="1"/>
    </row>
    <row r="516" spans="23:23" x14ac:dyDescent="0.25">
      <c r="W516" s="1"/>
    </row>
    <row r="517" spans="23:23" x14ac:dyDescent="0.25">
      <c r="W517" s="1"/>
    </row>
    <row r="518" spans="23:23" x14ac:dyDescent="0.25">
      <c r="W518" s="1"/>
    </row>
    <row r="519" spans="23:23" x14ac:dyDescent="0.25">
      <c r="W519" s="1"/>
    </row>
    <row r="520" spans="23:23" x14ac:dyDescent="0.25">
      <c r="W520" s="1"/>
    </row>
    <row r="521" spans="23:23" x14ac:dyDescent="0.25">
      <c r="W521" s="1"/>
    </row>
    <row r="522" spans="23:23" x14ac:dyDescent="0.25">
      <c r="W522" s="1"/>
    </row>
    <row r="523" spans="23:23" x14ac:dyDescent="0.25">
      <c r="W523" s="1"/>
    </row>
    <row r="524" spans="23:23" x14ac:dyDescent="0.25">
      <c r="W524" s="1"/>
    </row>
    <row r="525" spans="23:23" x14ac:dyDescent="0.25">
      <c r="W525" s="1"/>
    </row>
    <row r="526" spans="23:23" x14ac:dyDescent="0.25">
      <c r="W526" s="1"/>
    </row>
    <row r="527" spans="23:23" x14ac:dyDescent="0.25">
      <c r="W527" s="1"/>
    </row>
    <row r="528" spans="23:23" x14ac:dyDescent="0.25">
      <c r="W528" s="1"/>
    </row>
    <row r="529" spans="23:23" x14ac:dyDescent="0.25">
      <c r="W529" s="1"/>
    </row>
    <row r="530" spans="23:23" x14ac:dyDescent="0.25">
      <c r="W530" s="1"/>
    </row>
    <row r="531" spans="23:23" x14ac:dyDescent="0.25">
      <c r="W531" s="1"/>
    </row>
    <row r="532" spans="23:23" x14ac:dyDescent="0.25">
      <c r="W532" s="1"/>
    </row>
    <row r="533" spans="23:23" x14ac:dyDescent="0.25">
      <c r="W533" s="1"/>
    </row>
    <row r="534" spans="23:23" x14ac:dyDescent="0.25">
      <c r="W534" s="1"/>
    </row>
    <row r="535" spans="23:23" x14ac:dyDescent="0.25">
      <c r="W535" s="1"/>
    </row>
    <row r="536" spans="23:23" x14ac:dyDescent="0.25">
      <c r="W536" s="1"/>
    </row>
    <row r="537" spans="23:23" x14ac:dyDescent="0.25">
      <c r="W537" s="1"/>
    </row>
    <row r="538" spans="23:23" x14ac:dyDescent="0.25">
      <c r="W538" s="1"/>
    </row>
    <row r="539" spans="23:23" x14ac:dyDescent="0.25">
      <c r="W539" s="1"/>
    </row>
    <row r="540" spans="23:23" x14ac:dyDescent="0.25">
      <c r="W540" s="1"/>
    </row>
    <row r="541" spans="23:23" x14ac:dyDescent="0.25">
      <c r="W541" s="1"/>
    </row>
    <row r="542" spans="23:23" x14ac:dyDescent="0.25">
      <c r="W542" s="1"/>
    </row>
    <row r="543" spans="23:23" x14ac:dyDescent="0.25">
      <c r="W543" s="1"/>
    </row>
    <row r="544" spans="23:23" x14ac:dyDescent="0.25">
      <c r="W544" s="1"/>
    </row>
    <row r="545" spans="23:23" x14ac:dyDescent="0.25">
      <c r="W545" s="1"/>
    </row>
    <row r="546" spans="23:23" x14ac:dyDescent="0.25">
      <c r="W546" s="1"/>
    </row>
    <row r="547" spans="23:23" x14ac:dyDescent="0.25">
      <c r="W547" s="1"/>
    </row>
    <row r="548" spans="23:23" x14ac:dyDescent="0.25">
      <c r="W548" s="1"/>
    </row>
    <row r="549" spans="23:23" x14ac:dyDescent="0.25">
      <c r="W549" s="1"/>
    </row>
    <row r="550" spans="23:23" x14ac:dyDescent="0.25">
      <c r="W550" s="1"/>
    </row>
    <row r="551" spans="23:23" x14ac:dyDescent="0.25">
      <c r="W551" s="1"/>
    </row>
    <row r="552" spans="23:23" x14ac:dyDescent="0.25">
      <c r="W552" s="1"/>
    </row>
    <row r="553" spans="23:23" x14ac:dyDescent="0.25">
      <c r="W553" s="1"/>
    </row>
    <row r="554" spans="23:23" x14ac:dyDescent="0.25">
      <c r="W554" s="1"/>
    </row>
    <row r="555" spans="23:23" x14ac:dyDescent="0.25">
      <c r="W555" s="1"/>
    </row>
    <row r="556" spans="23:23" x14ac:dyDescent="0.25">
      <c r="W556" s="1"/>
    </row>
    <row r="557" spans="23:23" x14ac:dyDescent="0.25">
      <c r="W557" s="1"/>
    </row>
    <row r="558" spans="23:23" x14ac:dyDescent="0.25">
      <c r="W558" s="1"/>
    </row>
    <row r="559" spans="23:23" x14ac:dyDescent="0.25">
      <c r="W559" s="1"/>
    </row>
    <row r="560" spans="23:23" x14ac:dyDescent="0.25">
      <c r="W560" s="1"/>
    </row>
    <row r="561" spans="23:23" x14ac:dyDescent="0.25">
      <c r="W561" s="1"/>
    </row>
    <row r="562" spans="23:23" x14ac:dyDescent="0.25">
      <c r="W562" s="1"/>
    </row>
    <row r="563" spans="23:23" x14ac:dyDescent="0.25">
      <c r="W563" s="1"/>
    </row>
    <row r="564" spans="23:23" x14ac:dyDescent="0.25">
      <c r="W564" s="1"/>
    </row>
    <row r="565" spans="23:23" x14ac:dyDescent="0.25">
      <c r="W565" s="1"/>
    </row>
    <row r="566" spans="23:23" x14ac:dyDescent="0.25">
      <c r="W566" s="1"/>
    </row>
    <row r="567" spans="23:23" x14ac:dyDescent="0.25">
      <c r="W567" s="1"/>
    </row>
    <row r="568" spans="23:23" x14ac:dyDescent="0.25">
      <c r="W568" s="1"/>
    </row>
    <row r="569" spans="23:23" x14ac:dyDescent="0.25">
      <c r="W569" s="1"/>
    </row>
    <row r="570" spans="23:23" x14ac:dyDescent="0.25">
      <c r="W570" s="1"/>
    </row>
    <row r="571" spans="23:23" x14ac:dyDescent="0.25">
      <c r="W571" s="1"/>
    </row>
    <row r="572" spans="23:23" x14ac:dyDescent="0.25">
      <c r="W572" s="1"/>
    </row>
    <row r="573" spans="23:23" x14ac:dyDescent="0.25">
      <c r="W573" s="1"/>
    </row>
    <row r="574" spans="23:23" x14ac:dyDescent="0.25">
      <c r="W574" s="1"/>
    </row>
    <row r="575" spans="23:23" x14ac:dyDescent="0.25">
      <c r="W575" s="1"/>
    </row>
    <row r="576" spans="23:23" x14ac:dyDescent="0.25">
      <c r="W576" s="1"/>
    </row>
    <row r="577" spans="23:23" x14ac:dyDescent="0.25">
      <c r="W577" s="1"/>
    </row>
    <row r="578" spans="23:23" x14ac:dyDescent="0.25">
      <c r="W578" s="1"/>
    </row>
    <row r="579" spans="23:23" x14ac:dyDescent="0.25">
      <c r="W579" s="1"/>
    </row>
    <row r="580" spans="23:23" x14ac:dyDescent="0.25">
      <c r="W580" s="1"/>
    </row>
    <row r="581" spans="23:23" x14ac:dyDescent="0.25">
      <c r="W581" s="1"/>
    </row>
    <row r="582" spans="23:23" x14ac:dyDescent="0.25">
      <c r="W582" s="1"/>
    </row>
    <row r="583" spans="23:23" x14ac:dyDescent="0.25">
      <c r="W583" s="1"/>
    </row>
    <row r="584" spans="23:23" x14ac:dyDescent="0.25">
      <c r="W584" s="1"/>
    </row>
    <row r="585" spans="23:23" x14ac:dyDescent="0.25">
      <c r="W585" s="1"/>
    </row>
    <row r="586" spans="23:23" x14ac:dyDescent="0.25">
      <c r="W586" s="1"/>
    </row>
    <row r="587" spans="23:23" x14ac:dyDescent="0.25">
      <c r="W587" s="1"/>
    </row>
    <row r="588" spans="23:23" x14ac:dyDescent="0.25">
      <c r="W588" s="1"/>
    </row>
    <row r="589" spans="23:23" x14ac:dyDescent="0.25">
      <c r="W589" s="1"/>
    </row>
    <row r="590" spans="23:23" x14ac:dyDescent="0.25">
      <c r="W590" s="1"/>
    </row>
    <row r="591" spans="23:23" x14ac:dyDescent="0.25">
      <c r="W591" s="1"/>
    </row>
    <row r="592" spans="23:23" x14ac:dyDescent="0.25">
      <c r="W592" s="1"/>
    </row>
    <row r="593" spans="23:23" x14ac:dyDescent="0.25">
      <c r="W593" s="1"/>
    </row>
    <row r="594" spans="23:23" x14ac:dyDescent="0.25">
      <c r="W594" s="1"/>
    </row>
    <row r="595" spans="23:23" x14ac:dyDescent="0.25">
      <c r="W595" s="1"/>
    </row>
    <row r="596" spans="23:23" x14ac:dyDescent="0.25">
      <c r="W596" s="1"/>
    </row>
    <row r="597" spans="23:23" x14ac:dyDescent="0.25">
      <c r="W597" s="1"/>
    </row>
    <row r="598" spans="23:23" x14ac:dyDescent="0.25">
      <c r="W598" s="1"/>
    </row>
    <row r="599" spans="23:23" x14ac:dyDescent="0.25">
      <c r="W599" s="1"/>
    </row>
    <row r="600" spans="23:23" x14ac:dyDescent="0.25">
      <c r="W600" s="1"/>
    </row>
    <row r="601" spans="23:23" x14ac:dyDescent="0.25">
      <c r="W601" s="1"/>
    </row>
    <row r="602" spans="23:23" x14ac:dyDescent="0.25">
      <c r="W602" s="1"/>
    </row>
    <row r="603" spans="23:23" x14ac:dyDescent="0.25">
      <c r="W603" s="1"/>
    </row>
    <row r="604" spans="23:23" x14ac:dyDescent="0.25">
      <c r="W604" s="1"/>
    </row>
    <row r="605" spans="23:23" x14ac:dyDescent="0.25">
      <c r="W605" s="1"/>
    </row>
    <row r="606" spans="23:23" x14ac:dyDescent="0.25">
      <c r="W606" s="1"/>
    </row>
    <row r="607" spans="23:23" x14ac:dyDescent="0.25">
      <c r="W607" s="1"/>
    </row>
    <row r="608" spans="23:23" x14ac:dyDescent="0.25">
      <c r="W608" s="1"/>
    </row>
    <row r="609" spans="23:23" x14ac:dyDescent="0.25">
      <c r="W609" s="1"/>
    </row>
    <row r="610" spans="23:23" x14ac:dyDescent="0.25">
      <c r="W610" s="1"/>
    </row>
    <row r="611" spans="23:23" x14ac:dyDescent="0.25">
      <c r="W611" s="1"/>
    </row>
    <row r="612" spans="23:23" x14ac:dyDescent="0.25">
      <c r="W612" s="1"/>
    </row>
    <row r="613" spans="23:23" x14ac:dyDescent="0.25">
      <c r="W613" s="1"/>
    </row>
    <row r="614" spans="23:23" x14ac:dyDescent="0.25">
      <c r="W614" s="1"/>
    </row>
    <row r="615" spans="23:23" x14ac:dyDescent="0.25">
      <c r="W615" s="1"/>
    </row>
    <row r="616" spans="23:23" x14ac:dyDescent="0.25">
      <c r="W616" s="1"/>
    </row>
    <row r="617" spans="23:23" x14ac:dyDescent="0.25">
      <c r="W617" s="1"/>
    </row>
    <row r="618" spans="23:23" x14ac:dyDescent="0.25">
      <c r="W618" s="1"/>
    </row>
    <row r="619" spans="23:23" x14ac:dyDescent="0.25">
      <c r="W619" s="1"/>
    </row>
    <row r="620" spans="23:23" x14ac:dyDescent="0.25">
      <c r="W620" s="1"/>
    </row>
    <row r="621" spans="23:23" x14ac:dyDescent="0.25">
      <c r="W621" s="1"/>
    </row>
    <row r="622" spans="23:23" x14ac:dyDescent="0.25">
      <c r="W622" s="1"/>
    </row>
    <row r="623" spans="23:23" x14ac:dyDescent="0.25">
      <c r="W623" s="1"/>
    </row>
    <row r="624" spans="23:23" x14ac:dyDescent="0.25">
      <c r="W624" s="1"/>
    </row>
    <row r="625" spans="23:23" x14ac:dyDescent="0.25">
      <c r="W625" s="1"/>
    </row>
    <row r="626" spans="23:23" x14ac:dyDescent="0.25">
      <c r="W626" s="1"/>
    </row>
    <row r="627" spans="23:23" x14ac:dyDescent="0.25">
      <c r="W627" s="1"/>
    </row>
    <row r="628" spans="23:23" x14ac:dyDescent="0.25">
      <c r="W628" s="1"/>
    </row>
    <row r="629" spans="23:23" x14ac:dyDescent="0.25">
      <c r="W629" s="1"/>
    </row>
    <row r="630" spans="23:23" x14ac:dyDescent="0.25">
      <c r="W630" s="1"/>
    </row>
    <row r="631" spans="23:23" x14ac:dyDescent="0.25">
      <c r="W631" s="1"/>
    </row>
    <row r="632" spans="23:23" x14ac:dyDescent="0.25">
      <c r="W632" s="1"/>
    </row>
    <row r="633" spans="23:23" x14ac:dyDescent="0.25">
      <c r="W633" s="1"/>
    </row>
    <row r="634" spans="23:23" x14ac:dyDescent="0.25">
      <c r="W634" s="1"/>
    </row>
    <row r="635" spans="23:23" x14ac:dyDescent="0.25">
      <c r="W635" s="1"/>
    </row>
    <row r="636" spans="23:23" x14ac:dyDescent="0.25">
      <c r="W636" s="1"/>
    </row>
    <row r="637" spans="23:23" x14ac:dyDescent="0.25">
      <c r="W637" s="1"/>
    </row>
    <row r="638" spans="23:23" x14ac:dyDescent="0.25">
      <c r="W638" s="1"/>
    </row>
    <row r="639" spans="23:23" x14ac:dyDescent="0.25">
      <c r="W639" s="1"/>
    </row>
    <row r="640" spans="23:23" x14ac:dyDescent="0.25">
      <c r="W640" s="1"/>
    </row>
    <row r="641" spans="3:23" x14ac:dyDescent="0.25">
      <c r="W641" s="1"/>
    </row>
    <row r="642" spans="3:23" x14ac:dyDescent="0.25">
      <c r="W642" s="1"/>
    </row>
    <row r="643" spans="3:23" x14ac:dyDescent="0.25">
      <c r="W643" s="1"/>
    </row>
    <row r="644" spans="3:23" x14ac:dyDescent="0.25">
      <c r="W644" s="1"/>
    </row>
    <row r="645" spans="3:23" x14ac:dyDescent="0.25">
      <c r="W645" s="1"/>
    </row>
    <row r="646" spans="3:23" x14ac:dyDescent="0.25">
      <c r="W646" s="1"/>
    </row>
    <row r="647" spans="3:23" x14ac:dyDescent="0.25">
      <c r="W647" s="1"/>
    </row>
    <row r="648" spans="3:23" x14ac:dyDescent="0.25">
      <c r="W648" s="1"/>
    </row>
    <row r="649" spans="3:23" x14ac:dyDescent="0.25">
      <c r="W649" s="1"/>
    </row>
    <row r="650" spans="3:23" x14ac:dyDescent="0.25">
      <c r="W650" s="1"/>
    </row>
    <row r="651" spans="3:23" x14ac:dyDescent="0.25">
      <c r="C651" s="14"/>
    </row>
    <row r="652" spans="3:23" x14ac:dyDescent="0.25">
      <c r="C652" s="14"/>
    </row>
    <row r="653" spans="3:23" x14ac:dyDescent="0.25">
      <c r="C653" s="14"/>
    </row>
    <row r="654" spans="3:23" x14ac:dyDescent="0.25">
      <c r="C654" s="14"/>
    </row>
    <row r="655" spans="3:23" x14ac:dyDescent="0.25">
      <c r="C655" s="14"/>
    </row>
    <row r="656" spans="3:23" x14ac:dyDescent="0.25">
      <c r="C656" s="14"/>
    </row>
    <row r="657" spans="3:3" x14ac:dyDescent="0.25">
      <c r="C657" s="14"/>
    </row>
    <row r="658" spans="3:3" x14ac:dyDescent="0.25">
      <c r="C658" s="14"/>
    </row>
    <row r="659" spans="3:3" x14ac:dyDescent="0.25">
      <c r="C659" s="14"/>
    </row>
    <row r="660" spans="3:3" x14ac:dyDescent="0.25">
      <c r="C660" s="14"/>
    </row>
    <row r="661" spans="3:3" x14ac:dyDescent="0.25">
      <c r="C661" s="14"/>
    </row>
    <row r="662" spans="3:3" x14ac:dyDescent="0.25">
      <c r="C662" s="14"/>
    </row>
    <row r="663" spans="3:3" x14ac:dyDescent="0.25">
      <c r="C663" s="14"/>
    </row>
    <row r="664" spans="3:3" x14ac:dyDescent="0.25">
      <c r="C664" s="14"/>
    </row>
    <row r="665" spans="3:3" x14ac:dyDescent="0.25">
      <c r="C665" s="14"/>
    </row>
    <row r="666" spans="3:3" x14ac:dyDescent="0.25">
      <c r="C666" s="14"/>
    </row>
    <row r="667" spans="3:3" x14ac:dyDescent="0.25">
      <c r="C667" s="14"/>
    </row>
    <row r="668" spans="3:3" x14ac:dyDescent="0.25">
      <c r="C668" s="14"/>
    </row>
    <row r="669" spans="3:3" x14ac:dyDescent="0.25">
      <c r="C669" s="14"/>
    </row>
    <row r="670" spans="3:3" x14ac:dyDescent="0.25">
      <c r="C670" s="14"/>
    </row>
    <row r="671" spans="3:3" x14ac:dyDescent="0.25">
      <c r="C671" s="14"/>
    </row>
    <row r="672" spans="3:3" x14ac:dyDescent="0.25">
      <c r="C672" s="14"/>
    </row>
  </sheetData>
  <autoFilter ref="B7:AD425" xr:uid="{718D0881-6E19-4520-9E66-811A89EB7762}"/>
  <mergeCells count="3">
    <mergeCell ref="B2:AD2"/>
    <mergeCell ref="B6:Y6"/>
    <mergeCell ref="Z6:AD6"/>
  </mergeCells>
  <phoneticPr fontId="7" type="noConversion"/>
  <conditionalFormatting sqref="C7">
    <cfRule type="duplicateValues" dxfId="194" priority="1"/>
  </conditionalFormatting>
  <dataValidations count="5">
    <dataValidation type="list" allowBlank="1" showErrorMessage="1" sqref="K8:K46 M8:N46" xr:uid="{D8AC2DD1-5C2D-4EDB-ADDC-23234A473208}">
      <formula1>#REF!</formula1>
    </dataValidation>
    <dataValidation type="list" allowBlank="1" showInputMessage="1" showErrorMessage="1" prompt="Seleccione un elemento de la lista" sqref="X8:AD9 X37:AD63 X35:AD35 X17:AD17 X24:AD31" xr:uid="{C7AFF31D-A48C-4867-A62E-B98E2C32EAB9}">
      <formula1>$B$1028:$B$1050</formula1>
    </dataValidation>
    <dataValidation type="list" allowBlank="1" showInputMessage="1" showErrorMessage="1" prompt="Seleccione un elemento de la lista" sqref="X10:AD16 X18:AD20 X22:AD23" xr:uid="{3988A2F4-32EC-4F5C-B145-ECA1290F1882}">
      <formula1>$J$1650:$J$1672</formula1>
    </dataValidation>
    <dataValidation type="list" allowBlank="1" showErrorMessage="1" sqref="X8:AD63" xr:uid="{1AAA717C-9EA0-4F76-BEFF-E813F8226597}">
      <formula1>$K$1028:$K$1030</formula1>
    </dataValidation>
    <dataValidation type="list" allowBlank="1" showErrorMessage="1" sqref="X8:AD18" xr:uid="{B85D1FD2-B4BD-469B-95D5-33705A034536}">
      <formula1>$I$1028:$I$1031</formula1>
    </dataValidation>
  </dataValidations>
  <hyperlinks>
    <hyperlink ref="D8" r:id="rId1" display="https://community.secop.gov.co/Public/Tendering/ContractNoticePhases/View?PPI=CO1.PPI.48868518&amp;isFromPublicArea=True&amp;isModal=False " xr:uid="{4D65F67A-EA81-416B-88BF-B6E4BB41B2C1}"/>
    <hyperlink ref="D9" r:id="rId2" display="https://community.secop.gov.co/Public/Tendering/OpportunityDetail/Index?noticeUID=CO1.NTC.10577816&amp;isFromPublicArea=True&amp;isModal=true&amp;asPopupView=true" xr:uid="{7B536B08-F30A-49E6-A6BB-9C06CA629EAE}"/>
    <hyperlink ref="D10" r:id="rId3" display="https://community.secop.gov.co/Public/Tendering/OpportunityDetail/Index?noticeUID=CO1.NTC.10407495&amp;isFromPublicArea=True&amp;isModal=true&amp;asPopupView=true" xr:uid="{B16EDA77-0456-4756-8AFE-E0C56969D47A}"/>
    <hyperlink ref="D11" r:id="rId4" display="https://community.secop.gov.co/Public/Tendering/OpportunityDetail/Index?noticeUID=CO1.NTC.10593413&amp;isFromPublicArea=True&amp;isModal=true&amp;asPopupView=true" xr:uid="{6E9122FD-8DDB-40E3-8408-BAE68FDFA084}"/>
    <hyperlink ref="D15" r:id="rId5" display="https://www.contratos.gov.co/consultas/detalleProceso.do?numConstancia=26-22-124547" xr:uid="{01183223-FC86-45D7-AA64-0CC63B494469}"/>
    <hyperlink ref="D16" r:id="rId6" display="https://www.contratos.gov.co/consultas/detalleProceso.do?numConstancia=26-22-124559" xr:uid="{D7996B0C-143D-485C-BA58-387B60B5C066}"/>
    <hyperlink ref="D13" r:id="rId7" display="https://www.contratos.gov.co/consultas/detalleProceso.do?numConstancia=26-22-124513" xr:uid="{3F287409-CE87-4475-97F0-E0B7B834DD64}"/>
    <hyperlink ref="D12" r:id="rId8" display="https://community.secop.gov.co/Public/Tendering/ContractNoticePhases/View?PPI=CO1.PPI.48892168&amp;isFromPublicArea=True&amp;isModal=False" xr:uid="{28E753D0-E422-4885-84B2-7473F1945CF1}"/>
    <hyperlink ref="D20" r:id="rId9" display="https://community.secop.gov.co/Public/Tendering/OpportunityDetail/Index?noticeUID=CO1.NTC.10621733&amp;isFromPublicArea=True&amp;isModal=true&amp;asPopupView=true" xr:uid="{FAAD4C74-960D-45FD-A59D-2300B539869C}"/>
    <hyperlink ref="D19" r:id="rId10" display="https://community.secop.gov.co/Public/Tendering/ContractNoticePhases/View?PPI=CO1.PPI.48946304&amp;isFromPublicArea=True&amp;isModal=False" xr:uid="{5F03F7D2-F276-402B-BDCA-9509D7FA36CD}"/>
    <hyperlink ref="D21" r:id="rId11" display="https://community.secop.gov.co/Public/Tendering/ContractNoticePhases/View?PPI=CO1.PPI.49040436&amp;isFromPublicArea=True&amp;isModal=False" xr:uid="{88E23CC6-71A6-48F5-9931-CD9F0F54F830}"/>
    <hyperlink ref="D22" r:id="rId12" display="https://community.secop.gov.co/Public/Tendering/ContractNoticePhases/View?PPI=CO1.PPI.48145637&amp;isFromPublicArea=True&amp;isModal=False" xr:uid="{6C6B57CE-E7A8-4988-81FF-FD40D90BC345}"/>
    <hyperlink ref="D23" r:id="rId13" display="https://community.secop.gov.co/Public/Tendering/ContractNoticePhases/View?PPI=CO1.PPI.49024757&amp;isFromPublicArea=True&amp;isModal=False" xr:uid="{7D529E4E-CC21-4181-AE31-0B01DFF1B5DA}"/>
    <hyperlink ref="D24" r:id="rId14" display="https://community.secop.gov.co/Public/Tendering/OpportunityDetail/Index?noticeUID=CO1.NTC.10626537&amp;isFromPublicArea=True&amp;isModal=False" xr:uid="{46A9F2B9-452A-4C56-B782-321AC285F5C0}"/>
    <hyperlink ref="D25" r:id="rId15" display="https://community.secop.gov.co/Public/Tendering/ContractNoticePhases/View?PPI=CO1.PPI.49116947&amp;isFromPublicArea=True&amp;isModal=False" xr:uid="{C3658D66-DEA5-4314-B873-1EDB0979460B}"/>
    <hyperlink ref="D26" r:id="rId16" display="https://community.secop.gov.co/Public/Tendering/ContractNoticePhases/View?PPI=CO1.PPI.48195467&amp;isFromPublicArea=True&amp;isModal=False" xr:uid="{D757F97B-EF39-4703-AB07-B87873A3665D}"/>
    <hyperlink ref="D27" r:id="rId17" display="https://community.secop.gov.co/Public/Tendering/ContractNoticePhases/View?PPI=CO1.PPI.49107105&amp;isFromPublicArea=True&amp;isModal=False" xr:uid="{6B827FA3-820F-4B44-85B2-4147FF5EF7A5}"/>
    <hyperlink ref="D28" r:id="rId18" display="https://community.secop.gov.co/Public/Tendering/ContractNoticePhases/View?PPI=CO1.PPI.48302510&amp;isFromPublicArea=True&amp;isModal=False " xr:uid="{955E74D8-917B-4579-B0D4-DE86F55A24DA}"/>
    <hyperlink ref="D29" r:id="rId19" display="https://operaciones.colombiacompra.gov.co/tienda-virtual-del-estado-colombiano/ordenes-compra/167786" xr:uid="{B8D0850F-2132-4400-8722-4704E8870DC8}"/>
    <hyperlink ref="D30" r:id="rId20" display="https://community.secop.gov.co/Public/Tendering/ContractNoticePhases/View?PPI=CO1.PPI.49230087&amp;isFromPublicArea=True&amp;isModal=False" xr:uid="{3CBE3B74-9B48-41E5-A63C-866B819CAC10}"/>
    <hyperlink ref="D31" r:id="rId21" display="https://community.secop.gov.co/Public/Tendering/ContractNoticePhases/View?PPI=CO1.PPI.49025171&amp;isFromPublicArea=True&amp;isModal=False" xr:uid="{03F2FA38-7A7D-4608-9C01-4FF10E9DA2C8}"/>
    <hyperlink ref="D32" r:id="rId22" display="https://community.secop.gov.co/Public/Tendering/ContractNoticePhases/View?PPI=CO1.PPI.49273399&amp;isFromPublicArea=True&amp;isModal=False" xr:uid="{0D973E88-3B4D-476B-A5DF-FE81D1B185FD}"/>
    <hyperlink ref="D39" r:id="rId23" display="https://operaciones.colombiacompra.gov.co/tienda-virtual-del-estado-colombiano/ordenes-compra/167908" xr:uid="{4F16FAF8-968B-4256-98C6-16A922BD529C}"/>
    <hyperlink ref="D40" r:id="rId24" display="https://community.secop.gov.co/Public/Tendering/ContractNoticePhases/View?PPI=CO1.PPI.49327040&amp;isFromPublicArea=True&amp;isModal=False" xr:uid="{4B9E6F79-3A96-4C41-842A-8C48FF711887}"/>
    <hyperlink ref="P8" r:id="rId25" display="andresprietomoreno@outlook.com" xr:uid="{272ADEAC-AB75-461C-BC07-EC3BE63E78C5}"/>
    <hyperlink ref="P13" r:id="rId26" display="radicacion@transmilenio.gov.co" xr:uid="{3AB7758E-F2B5-424B-A53A-916A5B4798F7}"/>
    <hyperlink ref="P14" r:id="rId27" display="ardikosas@ardiko.com" xr:uid="{863815E4-0CE9-490A-A76A-456D666084BA}"/>
    <hyperlink ref="P17" r:id="rId28" display="duenasmariana50@gmail.com" xr:uid="{E6A92726-71EF-4038-9DDB-ADC26AD4D2D2}"/>
    <hyperlink ref="P18" r:id="rId29" display="lhena.cas@gmail.com" xr:uid="{496ACE5E-1443-477C-AD24-59174C7B0C6E}"/>
    <hyperlink ref="P9" r:id="rId30" display="nataliad.correo@gmail.com" xr:uid="{98798B9E-6898-4A5E-94E9-35374182566B}"/>
    <hyperlink ref="P10" r:id="rId31" display="nataliad.correo@gmail.com" xr:uid="{8B64B9A2-E019-4F89-BD44-949FCE1C4761}"/>
    <hyperlink ref="P11" r:id="rId32" display="sergio.bravo-morales@hotmail.com" xr:uid="{CE77DCAA-6247-4908-9A9D-21E1A56CBBE0}"/>
    <hyperlink ref="P12" r:id="rId33" display="danielcolombia49@gmail.com" xr:uid="{FF84EF50-F634-4D0C-87AF-668394D47A41}"/>
    <hyperlink ref="P15" r:id="rId34" display="secop2@fuga.gov.co" xr:uid="{B34C8C75-47B1-4BE6-BDB7-4A1611BC074C}"/>
    <hyperlink ref="P16" r:id="rId35" display="contactenos@idartes.gov.co" xr:uid="{6C92B377-605C-478F-B8BC-5B620C8D61D7}"/>
    <hyperlink ref="P19" r:id="rId36" display="camilaamori95@gmail.com" xr:uid="{AF3C3C53-CCB6-4345-B1D0-F0C030E5EC0D}"/>
    <hyperlink ref="P20" r:id="rId37" display="alcalde.bosa@gobiernobogota.gov.co" xr:uid="{6A115D65-1983-4092-951E-8215EB767273}"/>
    <hyperlink ref="P22" r:id="rId38" display="comercial@totallpro.com" xr:uid="{36E89F47-E2EF-4217-B6A6-DC5417FA8356}"/>
    <hyperlink ref="P21" r:id="rId39" display="contratacion@canalcapital.gov.co" xr:uid="{109EE713-DCCC-4283-B18A-086DC958F169}"/>
    <hyperlink ref="P23" r:id="rId40" display="apbrinezj@unal.edu.co" xr:uid="{A633F795-2BEE-4688-B99F-5CF6D47F8857}"/>
    <hyperlink ref="P24" r:id="rId41" display="rodanni45@gmail.com" xr:uid="{D4CA26A2-F66B-47D6-8B80-38D20E970E0F}"/>
    <hyperlink ref="P25" r:id="rId42" display="jjforeroa@outloolk.com" xr:uid="{766A2BE3-DC1B-49AB-A40C-4EEC5B55F4FC}"/>
    <hyperlink ref="P26" r:id="rId43" display="hello@royaltech.group" xr:uid="{22E974C9-1688-4FA0-B43D-45A0AC7CD2A3}"/>
    <hyperlink ref="P27" r:id="rId44" display="PENALOZACATALINA75@GMAIL.COM" xr:uid="{AC9A0B16-BAA1-442D-8DCC-B147A29FF2BF}"/>
    <hyperlink ref="P28" r:id="rId45" display="contador@tuboleta.com" xr:uid="{56F0FE8A-E39C-499D-B5FB-FFEC8D20A081}"/>
    <hyperlink ref="P29" r:id="rId46" display="nelson.romero@motorysa.com" xr:uid="{18510E60-FE58-418B-AFBF-6F1153576773}"/>
    <hyperlink ref="P30" r:id="rId47" display="jessicarojasart@outlook.com" xr:uid="{97DCB845-B911-42CE-8BDC-B4F1A5BB7DAC}"/>
    <hyperlink ref="P31" r:id="rId48" display="samiarbe@hotmail.com" xr:uid="{848D33A0-2E8B-4806-A45F-F8864C60F488}"/>
    <hyperlink ref="P32" r:id="rId49" display="lauracamila.villamizar@gmail.com" xr:uid="{57B27C2A-FCA7-405B-90C6-94A354E5AF58}"/>
    <hyperlink ref="P38" r:id="rId50" display="rafael.rodriguez@idartes.gov.co" xr:uid="{E5F2C5D7-4307-4AB3-9851-66C5DF989885}"/>
    <hyperlink ref="P34" r:id="rId51" display="Admon@goldlogistic.com.co" xr:uid="{BD87A322-A950-47DB-9133-4A086035A44E}"/>
    <hyperlink ref="P35" r:id="rId52" display="luisafernandar8@hotmail.com" xr:uid="{D6CDD200-E3BB-483D-BD60-6D7DC2FFCC6B}"/>
    <hyperlink ref="P39" r:id="rId53" display="tramitescontractuales@esri.co" xr:uid="{0333A47B-8BBC-4F8A-9268-9A92DB14255A}"/>
  </hyperlinks>
  <pageMargins left="0.7" right="0.7" top="0.75" bottom="0.75" header="0.3" footer="0.3"/>
  <pageSetup orientation="portrait" r:id="rId54"/>
  <drawing r:id="rId5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9071F7-B2BB-4FB9-9122-19CE5B430539}">
  <dimension ref="A3:E35"/>
  <sheetViews>
    <sheetView tabSelected="1" view="pageLayout" zoomScaleNormal="100" workbookViewId="0">
      <selection activeCell="C14" sqref="C14"/>
    </sheetView>
  </sheetViews>
  <sheetFormatPr baseColWidth="10" defaultRowHeight="15" x14ac:dyDescent="0.25"/>
  <cols>
    <col min="1" max="1" width="27.85546875" bestFit="1" customWidth="1"/>
    <col min="2" max="2" width="5.42578125" bestFit="1" customWidth="1"/>
    <col min="3" max="3" width="16.7109375" customWidth="1"/>
    <col min="4" max="4" width="17" bestFit="1" customWidth="1"/>
    <col min="5" max="5" width="5.42578125" bestFit="1" customWidth="1"/>
    <col min="6" max="6" width="12.5703125" bestFit="1" customWidth="1"/>
  </cols>
  <sheetData>
    <row r="3" spans="1:5" ht="48.75" customHeight="1" x14ac:dyDescent="0.25">
      <c r="B3" s="33" t="str">
        <f>Consolidado!B2</f>
        <v>Secretaría Distrital de Cultura, Recreación y Deporte de Bogotá
Informe de personeria al</v>
      </c>
      <c r="C3" s="33"/>
      <c r="D3" s="33"/>
      <c r="E3" s="33"/>
    </row>
    <row r="4" spans="1:5" x14ac:dyDescent="0.25">
      <c r="B4" s="34">
        <f ca="1">Consolidado!P3</f>
        <v>46295</v>
      </c>
      <c r="C4" s="35"/>
      <c r="D4" s="35"/>
      <c r="E4" s="35"/>
    </row>
    <row r="6" spans="1:5" x14ac:dyDescent="0.25">
      <c r="B6" s="36" t="s">
        <v>37</v>
      </c>
      <c r="C6" s="36"/>
      <c r="D6" s="36"/>
    </row>
    <row r="7" spans="1:5" ht="15" customHeight="1" x14ac:dyDescent="0.25">
      <c r="B7" s="37">
        <f>COUNTA(Consolidado!C8:C1048576)</f>
        <v>56</v>
      </c>
      <c r="C7" s="37"/>
      <c r="D7" s="37"/>
    </row>
    <row r="8" spans="1:5" ht="15" customHeight="1" x14ac:dyDescent="0.25">
      <c r="B8" s="37"/>
      <c r="C8" s="37"/>
      <c r="D8" s="37"/>
    </row>
    <row r="9" spans="1:5" ht="15" customHeight="1" x14ac:dyDescent="0.25">
      <c r="B9" s="37"/>
      <c r="C9" s="37"/>
      <c r="D9" s="37"/>
    </row>
    <row r="11" spans="1:5" x14ac:dyDescent="0.25">
      <c r="A11" s="4"/>
      <c r="B11" s="4"/>
      <c r="C11" s="4"/>
      <c r="D11" s="4"/>
      <c r="E11" s="4"/>
    </row>
    <row r="13" spans="1:5" x14ac:dyDescent="0.25">
      <c r="A13" s="10" t="s">
        <v>24</v>
      </c>
      <c r="B13" s="7" t="s">
        <v>25</v>
      </c>
      <c r="D13" s="7" t="s">
        <v>26</v>
      </c>
      <c r="E13" s="7" t="s">
        <v>25</v>
      </c>
    </row>
    <row r="14" spans="1:5" ht="90" x14ac:dyDescent="0.25">
      <c r="A14" s="8" t="s">
        <v>45</v>
      </c>
      <c r="B14" s="38">
        <v>49</v>
      </c>
      <c r="D14" s="8" t="s">
        <v>46</v>
      </c>
      <c r="E14" s="38">
        <v>39</v>
      </c>
    </row>
    <row r="15" spans="1:5" ht="45" x14ac:dyDescent="0.25">
      <c r="A15" s="5" t="s">
        <v>23</v>
      </c>
      <c r="B15" s="38"/>
      <c r="D15" s="8" t="s">
        <v>52</v>
      </c>
      <c r="E15" s="38">
        <v>7</v>
      </c>
    </row>
    <row r="16" spans="1:5" x14ac:dyDescent="0.25">
      <c r="A16" s="5" t="s">
        <v>41</v>
      </c>
      <c r="B16" s="38">
        <v>5</v>
      </c>
      <c r="D16" s="8" t="s">
        <v>23</v>
      </c>
      <c r="E16" s="38"/>
    </row>
    <row r="17" spans="1:5" x14ac:dyDescent="0.25">
      <c r="A17" s="5" t="s">
        <v>61</v>
      </c>
      <c r="B17" s="38">
        <v>1</v>
      </c>
      <c r="D17" s="8" t="s">
        <v>111</v>
      </c>
      <c r="E17" s="38">
        <v>2</v>
      </c>
    </row>
    <row r="18" spans="1:5" ht="30" x14ac:dyDescent="0.25">
      <c r="A18" s="5" t="s">
        <v>321</v>
      </c>
      <c r="B18" s="38">
        <v>1</v>
      </c>
      <c r="D18" s="8" t="s">
        <v>57</v>
      </c>
      <c r="E18" s="38">
        <v>1</v>
      </c>
    </row>
    <row r="19" spans="1:5" ht="45" x14ac:dyDescent="0.25">
      <c r="A19" s="6" t="s">
        <v>25</v>
      </c>
      <c r="B19" s="39">
        <v>56</v>
      </c>
      <c r="D19" s="8" t="s">
        <v>75</v>
      </c>
      <c r="E19" s="38">
        <v>1</v>
      </c>
    </row>
    <row r="20" spans="1:5" ht="45" x14ac:dyDescent="0.25">
      <c r="D20" s="8" t="s">
        <v>56</v>
      </c>
      <c r="E20" s="38">
        <v>1</v>
      </c>
    </row>
    <row r="21" spans="1:5" ht="45" x14ac:dyDescent="0.25">
      <c r="D21" s="8" t="s">
        <v>44</v>
      </c>
      <c r="E21" s="38">
        <v>4</v>
      </c>
    </row>
    <row r="22" spans="1:5" ht="30" x14ac:dyDescent="0.25">
      <c r="D22" s="8" t="s">
        <v>323</v>
      </c>
      <c r="E22" s="38">
        <v>1</v>
      </c>
    </row>
    <row r="23" spans="1:5" x14ac:dyDescent="0.25">
      <c r="D23" s="6" t="s">
        <v>25</v>
      </c>
      <c r="E23" s="39">
        <v>56</v>
      </c>
    </row>
    <row r="24" spans="1:5" x14ac:dyDescent="0.25">
      <c r="D24" s="7" t="s">
        <v>27</v>
      </c>
      <c r="E24" s="7" t="s">
        <v>25</v>
      </c>
    </row>
    <row r="25" spans="1:5" x14ac:dyDescent="0.25">
      <c r="D25" s="9" t="s">
        <v>23</v>
      </c>
      <c r="E25" s="41"/>
    </row>
    <row r="26" spans="1:5" x14ac:dyDescent="0.25">
      <c r="D26" s="6" t="s">
        <v>25</v>
      </c>
      <c r="E26" s="40"/>
    </row>
    <row r="31" spans="1:5" x14ac:dyDescent="0.25">
      <c r="D31" s="7" t="s">
        <v>28</v>
      </c>
      <c r="E31" s="7" t="s">
        <v>25</v>
      </c>
    </row>
    <row r="32" spans="1:5" x14ac:dyDescent="0.25">
      <c r="D32" s="5" t="s">
        <v>48</v>
      </c>
      <c r="E32" s="38">
        <v>40</v>
      </c>
    </row>
    <row r="33" spans="4:5" x14ac:dyDescent="0.25">
      <c r="D33" s="5" t="s">
        <v>40</v>
      </c>
      <c r="E33" s="38">
        <v>16</v>
      </c>
    </row>
    <row r="34" spans="4:5" x14ac:dyDescent="0.25">
      <c r="D34" s="5" t="s">
        <v>23</v>
      </c>
      <c r="E34" s="38"/>
    </row>
    <row r="35" spans="4:5" x14ac:dyDescent="0.25">
      <c r="D35" s="6" t="s">
        <v>25</v>
      </c>
      <c r="E35" s="40">
        <v>56</v>
      </c>
    </row>
  </sheetData>
  <mergeCells count="4">
    <mergeCell ref="B3:E3"/>
    <mergeCell ref="B4:E4"/>
    <mergeCell ref="B6:D6"/>
    <mergeCell ref="B7:D9"/>
  </mergeCells>
  <pageMargins left="0.7" right="0.7" top="0.75" bottom="0.75" header="0.3" footer="0.3"/>
  <pageSetup orientation="portrait" r:id="rId5"/>
  <drawing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Consolidado</vt:lpstr>
      <vt:lpstr>Resumen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Diego Armando Forero Tunarrosa</dc:creator>
  <cp:lastModifiedBy>Paul Garcia Galvan</cp:lastModifiedBy>
  <cp:lastPrinted>2026-01-15T20:25:16Z</cp:lastPrinted>
  <dcterms:created xsi:type="dcterms:W3CDTF">2025-06-12T19:25:18Z</dcterms:created>
  <dcterms:modified xsi:type="dcterms:W3CDTF">2026-10-13T22:14:56Z</dcterms:modified>
</cp:coreProperties>
</file>